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5"/>
  </bookViews>
  <sheets>
    <sheet name="残疾人保障金专项经费" sheetId="1" r:id="rId1"/>
    <sheet name="编外人员经费" sheetId="2" r:id="rId2"/>
    <sheet name="非遗评审费" sheetId="3" r:id="rId3"/>
    <sheet name="非物质文化遗产数据库建设经费" sheetId="4" r:id="rId4"/>
    <sheet name="非物质文化遗产保护专项资金" sheetId="5" r:id="rId5"/>
    <sheet name="非物质文化遗产保护传承经费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<sst xmlns="http://schemas.openxmlformats.org/spreadsheetml/2006/main" count="1056" uniqueCount="271">
  <si>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</si>
  <si>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</si>
  <si>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广西非物质文化遗产保护中心残疾人保障金专项经费</t>
  </si>
  <si>
    <t>项目编码</t>
  </si>
  <si>
    <t>450000210220912322020</t>
  </si>
  <si>
    <t>项目实施单位</t>
  </si>
  <si>
    <t>209028-广西壮族自治区非物质文化遗产保护中心</t>
  </si>
  <si>
    <t>主管部门</t>
  </si>
  <si>
    <t>209-广西壮族自治区文化和旅游厅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</si>
  <si>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</si>
  <si>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</si>
  <si>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</si>
  <si>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</si>
  <si>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</si>
  <si>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</si>
  <si>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</si>
  <si>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</si>
  <si>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</si>
  <si>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</si>
  <si>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</si>
  <si>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</si>
  <si>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</si>
  <si>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2.7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</si>
  <si>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</si>
  <si>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</si>
  <si>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</si>
  <si>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</si>
  <si>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</si>
  <si>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年度绩效目标</t>
  </si>
  <si>
    <t>按照规定通过税局申报残疾人社会保障金，安排2.7万元缴纳未安排残疾人就业的保障金用于社会统筹助力残疾人就业，保障单位正常运转，助力残疾人社会保障事业。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</si>
  <si>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</si>
  <si>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</si>
  <si>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</si>
  <si>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</si>
  <si>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</si>
  <si>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</si>
  <si>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</si>
  <si>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</si>
  <si>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</si>
  <si>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</si>
  <si>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</si>
  <si>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</si>
  <si>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</si>
  <si>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</si>
  <si>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缴纳安排残疾人就业保障金数量</t>
  </si>
  <si>
    <t>≤1人数</t>
  </si>
  <si>
    <t>20</t>
  </si>
  <si>
    <t>1</t>
  </si>
  <si>
    <t>按照人员1.5%缴纳</t>
  </si>
  <si>
    <t/>
  </si>
  <si>
    <t>质量指标</t>
  </si>
  <si>
    <t>残疾人保障金申报率完成</t>
  </si>
  <si>
    <t>＝100%</t>
  </si>
  <si>
    <t>10</t>
  </si>
  <si>
    <t>100%缴纳</t>
  </si>
  <si>
    <t>时效指标</t>
  </si>
  <si>
    <t xml:space="preserve">缴费申报工作完成时间 </t>
  </si>
  <si>
    <t>2023年6月30日前</t>
  </si>
  <si>
    <t>达成预期指标</t>
  </si>
  <si>
    <t>2023年4月11日申报缴纳</t>
  </si>
  <si>
    <t>成本指标</t>
  </si>
  <si>
    <t>缴纳残疾人社会保障金</t>
  </si>
  <si>
    <t>≤32000元</t>
  </si>
  <si>
    <t>27389.88</t>
  </si>
  <si>
    <t>缴纳27389.88元</t>
  </si>
  <si>
    <t>效益指标</t>
  </si>
  <si>
    <t>社会效益</t>
  </si>
  <si>
    <t>推动残疾人社会就业及基本保障</t>
  </si>
  <si>
    <t>30</t>
  </si>
  <si>
    <t>完成</t>
  </si>
  <si>
    <t>满意度指标</t>
  </si>
  <si>
    <t>服务对象满意度</t>
  </si>
  <si>
    <t>≥90%</t>
  </si>
  <si>
    <t>90</t>
  </si>
  <si>
    <t>自评分析</t>
  </si>
  <si>
    <t>全年目标完成情况</t>
  </si>
  <si>
    <t>全年按时缴纳残疾人保障金，完成绩效目标</t>
  </si>
  <si>
    <t>绩效目标偏离原因分析</t>
  </si>
  <si>
    <t>整改措施及建议</t>
  </si>
  <si>
    <t>其他需说明问题</t>
  </si>
  <si>
    <t>编外人员经费</t>
  </si>
  <si>
    <t>450000210220958211223</t>
  </si>
  <si>
    <t>8.69</t>
  </si>
  <si>
    <t>投入8.69万元，按照规定支付1名聘用人员工资费用，保障单位正常运转。</t>
  </si>
  <si>
    <t>经费支付聘用人员数量</t>
  </si>
  <si>
    <t>＝1人</t>
  </si>
  <si>
    <t>外聘一名出纳</t>
  </si>
  <si>
    <t>聘用员工考核合格率</t>
  </si>
  <si>
    <t>≥95%</t>
  </si>
  <si>
    <t>95</t>
  </si>
  <si>
    <t>员工考核优秀</t>
  </si>
  <si>
    <t>经费支付完成时间</t>
  </si>
  <si>
    <t>2023年12月31日之前</t>
  </si>
  <si>
    <t>2023年12月26日前支付完毕</t>
  </si>
  <si>
    <t>经费总成本不高于</t>
  </si>
  <si>
    <t>≤8.69万元</t>
  </si>
  <si>
    <t>经费不高于8.69万元</t>
  </si>
  <si>
    <t>为社会提供就业岗位数量</t>
  </si>
  <si>
    <t>≥1个</t>
  </si>
  <si>
    <t>1个出纳岗</t>
  </si>
  <si>
    <t>可持续影响</t>
  </si>
  <si>
    <t>聘用员工稳定率</t>
  </si>
  <si>
    <t>员工稳定率100%</t>
  </si>
  <si>
    <t>聘用员工占总体员工比重</t>
  </si>
  <si>
    <t>≤5%</t>
  </si>
  <si>
    <t>4.3</t>
  </si>
  <si>
    <t>编外1人，在编22人，占比4.3%</t>
  </si>
  <si>
    <t>聘用员工满意度</t>
  </si>
  <si>
    <t>考核优秀，员工满意</t>
  </si>
  <si>
    <t>投入8.69万元，外聘一名出纳人员，保障单位财务工作正常开展，完成年度绩效目标</t>
  </si>
  <si>
    <t>非遗评审费</t>
  </si>
  <si>
    <t>450000210220990320440</t>
  </si>
  <si>
    <t>1.36</t>
  </si>
  <si>
    <t>投入1.36万元，开展国家级非遗项目招标评审数量2个；完成大学生非遗衍生品设计大赛作品评审大于70个.</t>
  </si>
  <si>
    <t>国家级非遗项目招标评审数量</t>
  </si>
  <si>
    <t>≥2个</t>
  </si>
  <si>
    <t>14</t>
  </si>
  <si>
    <t>2</t>
  </si>
  <si>
    <t>完成非遗摄影作品大赛作品评审</t>
  </si>
  <si>
    <t>≥200个</t>
  </si>
  <si>
    <t>压缩预算后，以删除该业务工作</t>
  </si>
  <si>
    <t>在“二上”编制总预算绩效指标已经删除，年度绩效指标未同步</t>
  </si>
  <si>
    <t>完成大学生非遗衍生品设计大赛作品评审</t>
  </si>
  <si>
    <t>≥70个</t>
  </si>
  <si>
    <t>5</t>
  </si>
  <si>
    <t>未完成</t>
  </si>
  <si>
    <t>高校未开展该项活动，后调整经费用于平路运河博物馆陈列馆调研</t>
  </si>
  <si>
    <t>评审完成率</t>
  </si>
  <si>
    <t>2023年12月31日前</t>
  </si>
  <si>
    <t>评审完成时间</t>
  </si>
  <si>
    <t>经费总成本</t>
  </si>
  <si>
    <t>≤5.28万元</t>
  </si>
  <si>
    <t>进一步完善国家级非遗项目记录工作、并为充实民族文化基因库作出一定的贡献，提升非遗的影响力。</t>
  </si>
  <si>
    <t>15</t>
  </si>
  <si>
    <t>完善国家级非物质文化遗产代表性项目记录工作，强化数据库信息内容，提高非遗保护水平。</t>
  </si>
  <si>
    <t>招标主体对评审结果满意度</t>
  </si>
  <si>
    <t>参赛主体对评审结果满意度</t>
  </si>
  <si>
    <t>≥85%</t>
  </si>
  <si>
    <t>高校未开展该项活动</t>
  </si>
  <si>
    <t>开展招标评审2个项目，未开展大学生非遗衍生品设计大赛作品，完成部分绩效目标</t>
  </si>
  <si>
    <t>未开展大学生非遗衍生品设计大赛作品，后调整经费用于平陆运河博物 馆陈列展览策调研</t>
  </si>
  <si>
    <t>进一步加强预算管理，进一步加强业财融合，精细化预算管理。</t>
  </si>
  <si>
    <t>非物质文化遗产数据库建设经费</t>
  </si>
  <si>
    <t>450000210220998544425</t>
  </si>
  <si>
    <t>28.22</t>
  </si>
  <si>
    <t>按照规定支付费用，投入28.22万元，保障单位正常运转。完成网站维护，开展非遗资料收集、拍摄图片和影像资料，发布资讯、建立非遗图片数据库、通过网站、微信公众号宣传推广非遗等，达到宣传提升非遗的知名度和充实数据库图片的效果，更换办公软件的目的。</t>
  </si>
  <si>
    <t>网站维护次数</t>
  </si>
  <si>
    <t>≥6次</t>
  </si>
  <si>
    <t>8</t>
  </si>
  <si>
    <t>保障网站正常运行维护</t>
  </si>
  <si>
    <t>数据库建设采集非遗项目图片张数</t>
  </si>
  <si>
    <t>≥180张</t>
  </si>
  <si>
    <t>180</t>
  </si>
  <si>
    <t>其中公开征集并付酬劳的照片165张，本单位征集未付酬劳的15张。</t>
  </si>
  <si>
    <t>购买办公软件套数</t>
  </si>
  <si>
    <t>＝23套</t>
  </si>
  <si>
    <t>23</t>
  </si>
  <si>
    <t>非遗资讯发布</t>
  </si>
  <si>
    <t>≥150条</t>
  </si>
  <si>
    <t>161</t>
  </si>
  <si>
    <t>其中106篇资讯为社会原创投稿，发放稿酬，55篇为本单位人员撰稿或转发相关资讯，未发放稿酬。</t>
  </si>
  <si>
    <t>维护公司网站维护正常率</t>
  </si>
  <si>
    <t>采集非遗项目图片完成率</t>
  </si>
  <si>
    <t>3</t>
  </si>
  <si>
    <t>另外15张征集图片由单位人员提供</t>
  </si>
  <si>
    <t>资讯发布完成率</t>
  </si>
  <si>
    <t>正版办公软件更换完成率</t>
  </si>
  <si>
    <t>工作完成时间</t>
  </si>
  <si>
    <t>2023年12月31日</t>
  </si>
  <si>
    <t xml:space="preserve">经费支付完成时间 </t>
  </si>
  <si>
    <t>咨询稿酬总成本</t>
  </si>
  <si>
    <t>≤2万元</t>
  </si>
  <si>
    <t>2.5</t>
  </si>
  <si>
    <t>1.4231</t>
  </si>
  <si>
    <t>采集非遗图片总成本</t>
  </si>
  <si>
    <t>≤15万元</t>
  </si>
  <si>
    <t>网站维护总成本</t>
  </si>
  <si>
    <t>≤2.7万元</t>
  </si>
  <si>
    <t>正版办公软件单位成本</t>
  </si>
  <si>
    <t>≤0.14万元</t>
  </si>
  <si>
    <t>0.12</t>
  </si>
  <si>
    <t>对保障各项业务工作正常开展的影响或改善程度</t>
  </si>
  <si>
    <t>较高</t>
  </si>
  <si>
    <t>对单位履职、促进事业发展的影响或提升程度</t>
  </si>
  <si>
    <t>提升非遗保护工作的社会可见度和参与度</t>
  </si>
  <si>
    <t>使用人对采集图片满意度</t>
  </si>
  <si>
    <t>对维护公司满意度</t>
  </si>
  <si>
    <t>全年共采集(征集)图片资料l80张，经审核，我中心与项目传承人均对所采集(征集)的图片较为满意;全年共发布非遗资讯161条，委托杭州艾云科技有限公司完成网站日常维护8次，保证网站日常安全运行，有效开展非遗宣传普及工作。完成绩效目标</t>
  </si>
  <si>
    <t>非物质文化遗产保护专项资金</t>
  </si>
  <si>
    <t>450000220420900022677</t>
  </si>
  <si>
    <t>80.0</t>
  </si>
  <si>
    <t>60.021</t>
  </si>
  <si>
    <t>75.03</t>
  </si>
  <si>
    <t xml:space="preserve">开展4位国家级传承人记录工作，利用视频、录音、图片等现代化多媒体信息技术，全面、真实、系统的记录国家级代表性传承人掌握的非物质文化遗产知识、技艺等，建立4位国家级代表性传承人资源数据库。 </t>
  </si>
  <si>
    <t>开展国家非遗代表性传承人记录工作人数</t>
  </si>
  <si>
    <t>＝2人</t>
  </si>
  <si>
    <t>开展苏春发、韦洁群记录工作</t>
  </si>
  <si>
    <t>开展国家非遗代表性传承人记录工作人数（2022年项目结转）</t>
  </si>
  <si>
    <t>开展黄明荣、韦真礼记录工作</t>
  </si>
  <si>
    <t>采集方案编制及专家评审通过率</t>
  </si>
  <si>
    <t>组织团队开展采集方案编制工作，并组织专家对采集方案进行评审，一致通过专家评审。</t>
  </si>
  <si>
    <t>记录工作自评估合格率</t>
  </si>
  <si>
    <t>组织人员对成果进行自评估，达到自评估标准要求。</t>
  </si>
  <si>
    <t>项目采购工作完成时间</t>
  </si>
  <si>
    <t>2023年9月30日</t>
  </si>
  <si>
    <t>于2023年4月25日完成项目采购工作。</t>
  </si>
  <si>
    <t>采集方案编制及通过专家评审时间</t>
  </si>
  <si>
    <t>于2023年12月20日组织专家对采集方案进行评审，并顺利通过专家评审。</t>
  </si>
  <si>
    <t>记录工作素材采集完成时间</t>
  </si>
  <si>
    <t>组织团队开展信息采集工作，并于2023年12月31日前顺利完成素材采集。</t>
  </si>
  <si>
    <t>每部片子单位成本</t>
  </si>
  <si>
    <t>≤10万元</t>
  </si>
  <si>
    <t>传承人记录工作成本</t>
  </si>
  <si>
    <t>≤13.89万元</t>
  </si>
  <si>
    <t>13.89</t>
  </si>
  <si>
    <t>记录工作新闻报道次数</t>
  </si>
  <si>
    <t>≥1次</t>
  </si>
  <si>
    <t>在“广西非物质文化遗产”微信公众号发布题为“广西召开国家级非遗代表性传承人记录工作2023年度支持项目采集方案专家评审会”新闻稿1篇。</t>
  </si>
  <si>
    <t>提升社会对“壮族铜鼓习俗”“铜鼓舞（田林瑶族铜鼓舞）”国家级非遗代表性项目代表性传承人的认知、关注，并为充实民族文化基因库作出一定的贡献。</t>
  </si>
  <si>
    <t>效果良好</t>
  </si>
  <si>
    <t>通过开展国家级代表性传承人的记录工作，进一步提升了社会和民众对“铜鼓舞（田林瑶族铜鼓舞）”“壮族铜鼓习俗”等国家级非遗代表性传承人的认识、关注，并为充实民族文化基因库作出了一定的贡献。</t>
  </si>
  <si>
    <t>对非物质文化遗产保护传承氛围的影响</t>
  </si>
  <si>
    <t>长期</t>
  </si>
  <si>
    <t>开展传承人记录工作，形成了社会共同关注、参与非物质文化遗产保护、传承的良好氛围。</t>
  </si>
  <si>
    <t>对提升非遗社会关注度的影响</t>
  </si>
  <si>
    <t>开展传承人记录工作，让更多民众了解非遗，不断提升民众对非遗的关注和喜爱。</t>
  </si>
  <si>
    <t>国家级代表性传承人对采集资料真实性及拍摄资料满意度</t>
  </si>
  <si>
    <t>国家级代表性传承人对采集资料的真实性和资料内容的满意度达90%以上，积极配合开展记录工作，使项目得以稳步推进。</t>
  </si>
  <si>
    <t>项目属于跨年度业务工作项目，已经完成当年设定绩效目标。</t>
  </si>
  <si>
    <t>非物质文化遗产保护传承经费</t>
  </si>
  <si>
    <t>450000230420900028195</t>
  </si>
  <si>
    <t>28.64</t>
  </si>
  <si>
    <t>按照规定支付费用，保障单位正常运转。投入28.22万元，开展非遗进校园活动1次，完成非遗大讲堂5期，大学生非遗衍生品设计大赛1次，非遗助力乡村振兴宣传活动1次，达到提升非遗影响力，逐步推进乡村振兴的效果。</t>
  </si>
  <si>
    <t>非遗进校园 活动</t>
  </si>
  <si>
    <t>＝1次</t>
  </si>
  <si>
    <t>进驻两个学校开展活动</t>
  </si>
  <si>
    <t>非遗大讲堂</t>
  </si>
  <si>
    <t>＝5次</t>
  </si>
  <si>
    <t>7</t>
  </si>
  <si>
    <t>大学生非遗衍生品设计大赛</t>
  </si>
  <si>
    <t>学校未开展活动</t>
  </si>
  <si>
    <t>学校未开展该项活动，费用调整用于平路运河博物馆展览调研</t>
  </si>
  <si>
    <t>非遗助力乡村振兴宣传活动次数</t>
  </si>
  <si>
    <t>实际开展2次</t>
  </si>
  <si>
    <t>非遗助力乡村振兴宣传活动完成率</t>
  </si>
  <si>
    <t>大学生非遗衍生品设计大赛完成率</t>
  </si>
  <si>
    <t>开展非遗进校园活动完成率</t>
  </si>
  <si>
    <t>非遗大讲堂完成率</t>
  </si>
  <si>
    <t>大学生非遗衍生品设计大赛成本</t>
  </si>
  <si>
    <t>非遗助力乡村振兴宣传活动宣传成本</t>
  </si>
  <si>
    <t>1.92</t>
  </si>
  <si>
    <t>非遗大讲堂总成本</t>
  </si>
  <si>
    <t>≤5万元</t>
  </si>
  <si>
    <t>1.587</t>
  </si>
  <si>
    <t>非遗进校园活动总成本</t>
  </si>
  <si>
    <t>≤1万元</t>
  </si>
  <si>
    <t>1.127</t>
  </si>
  <si>
    <t>2.62</t>
  </si>
  <si>
    <t>开展两次非遗进校园活动</t>
  </si>
  <si>
    <t>对保障机构持续稳定运转、持续发挥职能的改善或提升程度较高</t>
  </si>
  <si>
    <t>对单位履职、促进事业发展的持续影响程度较高</t>
  </si>
  <si>
    <t>提升非遗保护工作的社会可见度和参与度较高</t>
  </si>
  <si>
    <t>群众对非遗助力乡村振兴宣传活动满意度</t>
  </si>
  <si>
    <t>参赛人员对大赛活动满意度</t>
  </si>
  <si>
    <t>未开展活动</t>
  </si>
  <si>
    <t>学校未开展该项活动</t>
  </si>
  <si>
    <t>学生及教师对非遗进校园活动</t>
  </si>
  <si>
    <t>学员对非遗大讲堂 满意度</t>
  </si>
  <si>
    <t>展非遗进校园活动1次，完成非遗大讲堂5期，非遗助力乡村振兴宣传活动1次，达到提升非遗影响力，逐步推进乡村振兴的效果。</t>
  </si>
  <si>
    <t>未开展大学生非遗衍生品设计大赛</t>
  </si>
  <si>
    <t>根据政府工作安排，将经费调整用于平陆运河博物馆建设调研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</si>
</sst>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name val="Arial"/>
      <family val="2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family val="2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Alignment="1">
      <alignment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1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workbookViewId="0">
      <selection activeCell="C23" sqref="C23:K23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2.7</v>
      </c>
      <c r="F5" s="4"/>
      <c r="G5" s="4">
        <f t="shared" si="0"/>
        <v>0</v>
      </c>
      <c r="H5" s="6">
        <f t="shared" si="0"/>
        <v>2.7</v>
      </c>
      <c r="I5" s="6">
        <f t="shared" si="0"/>
        <v>2.7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22</v>
      </c>
      <c r="F7" s="4"/>
      <c r="G7" s="4" t="s">
        <v>19</v>
      </c>
      <c r="H7" s="6" t="s">
        <v>22</v>
      </c>
      <c r="I7" s="6" t="s">
        <v>22</v>
      </c>
      <c r="J7" s="4" t="s">
        <v>23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29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100</v>
      </c>
      <c r="E12" s="13"/>
      <c r="F12" s="14" t="s">
        <v>31</v>
      </c>
      <c r="G12" s="15">
        <f>IF(J5*10&gt;10,10,J5*10)</f>
        <v>10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44</v>
      </c>
      <c r="E14" s="17"/>
      <c r="F14" s="16" t="s">
        <v>45</v>
      </c>
      <c r="G14" s="16" t="s">
        <v>46</v>
      </c>
      <c r="H14" s="16" t="s">
        <v>47</v>
      </c>
      <c r="I14" s="6" t="s">
        <v>46</v>
      </c>
      <c r="J14" s="22" t="s">
        <v>48</v>
      </c>
      <c r="K14" s="22" t="s">
        <v>49</v>
      </c>
    </row>
    <row r="15" s="1" customFormat="1" ht="15" customHeight="1" spans="1:11">
      <c r="A15" s="16"/>
      <c r="B15" s="16"/>
      <c r="C15" s="16" t="s">
        <v>50</v>
      </c>
      <c r="D15" s="17" t="s">
        <v>51</v>
      </c>
      <c r="E15" s="17"/>
      <c r="F15" s="18" t="s">
        <v>52</v>
      </c>
      <c r="G15" s="18" t="s">
        <v>53</v>
      </c>
      <c r="H15" s="18" t="s">
        <v>23</v>
      </c>
      <c r="I15" s="6" t="s">
        <v>53</v>
      </c>
      <c r="J15" s="22" t="s">
        <v>54</v>
      </c>
      <c r="K15" s="22" t="s">
        <v>49</v>
      </c>
    </row>
    <row r="16" s="1" customFormat="1" ht="15" customHeight="1" spans="1:11">
      <c r="A16" s="16"/>
      <c r="B16" s="16"/>
      <c r="C16" s="16" t="s">
        <v>55</v>
      </c>
      <c r="D16" s="17" t="s">
        <v>56</v>
      </c>
      <c r="E16" s="17"/>
      <c r="F16" s="18" t="s">
        <v>57</v>
      </c>
      <c r="G16" s="18" t="s">
        <v>53</v>
      </c>
      <c r="H16" s="18" t="s">
        <v>58</v>
      </c>
      <c r="I16" s="6" t="s">
        <v>53</v>
      </c>
      <c r="J16" s="22" t="s">
        <v>59</v>
      </c>
      <c r="K16" s="22" t="s">
        <v>49</v>
      </c>
    </row>
    <row r="17" s="1" customFormat="1" ht="15" customHeight="1" spans="1:11">
      <c r="A17" s="16"/>
      <c r="B17" s="16"/>
      <c r="C17" s="16" t="s">
        <v>60</v>
      </c>
      <c r="D17" s="17" t="s">
        <v>61</v>
      </c>
      <c r="E17" s="17"/>
      <c r="F17" s="18" t="s">
        <v>62</v>
      </c>
      <c r="G17" s="18" t="s">
        <v>53</v>
      </c>
      <c r="H17" s="18" t="s">
        <v>63</v>
      </c>
      <c r="I17" s="6" t="s">
        <v>53</v>
      </c>
      <c r="J17" s="22" t="s">
        <v>64</v>
      </c>
      <c r="K17" s="22" t="s">
        <v>49</v>
      </c>
    </row>
    <row r="18" s="1" customFormat="1" ht="15" customHeight="1" spans="1:11">
      <c r="A18" s="16"/>
      <c r="B18" s="16" t="s">
        <v>65</v>
      </c>
      <c r="C18" s="16" t="s">
        <v>66</v>
      </c>
      <c r="D18" s="17" t="s">
        <v>67</v>
      </c>
      <c r="E18" s="17"/>
      <c r="F18" s="16" t="s">
        <v>67</v>
      </c>
      <c r="G18" s="16" t="s">
        <v>68</v>
      </c>
      <c r="H18" s="16" t="s">
        <v>58</v>
      </c>
      <c r="I18" s="6" t="s">
        <v>68</v>
      </c>
      <c r="J18" s="22" t="s">
        <v>69</v>
      </c>
      <c r="K18" s="22" t="s">
        <v>49</v>
      </c>
    </row>
    <row r="19" s="1" customFormat="1" ht="15" customHeight="1" spans="1:11">
      <c r="A19" s="16"/>
      <c r="B19" s="16" t="s">
        <v>70</v>
      </c>
      <c r="C19" s="16" t="s">
        <v>71</v>
      </c>
      <c r="D19" s="17" t="s">
        <v>71</v>
      </c>
      <c r="E19" s="17"/>
      <c r="F19" s="16" t="s">
        <v>72</v>
      </c>
      <c r="G19" s="16" t="s">
        <v>53</v>
      </c>
      <c r="H19" s="16" t="s">
        <v>73</v>
      </c>
      <c r="I19" s="6" t="s">
        <v>53</v>
      </c>
      <c r="J19" s="22" t="s">
        <v>69</v>
      </c>
      <c r="K19" s="22" t="s">
        <v>49</v>
      </c>
    </row>
    <row r="20" s="1" customFormat="1" ht="30" customHeight="1" spans="1:11">
      <c r="A20" s="6" t="s">
        <v>74</v>
      </c>
      <c r="B20" s="16" t="s">
        <v>75</v>
      </c>
      <c r="C20" s="19" t="s">
        <v>76</v>
      </c>
      <c r="D20" s="19"/>
      <c r="E20" s="19"/>
      <c r="F20" s="19"/>
      <c r="G20" s="19"/>
      <c r="H20" s="19"/>
      <c r="I20" s="19"/>
      <c r="J20" s="19"/>
      <c r="K20" s="19"/>
    </row>
    <row r="21" s="1" customFormat="1" ht="30" customHeight="1" spans="1:11">
      <c r="A21" s="6"/>
      <c r="B21" s="16" t="s">
        <v>77</v>
      </c>
      <c r="C21" s="19" t="s">
        <v>49</v>
      </c>
      <c r="D21" s="19"/>
      <c r="E21" s="19"/>
      <c r="F21" s="19"/>
      <c r="G21" s="19"/>
      <c r="H21" s="19"/>
      <c r="I21" s="19"/>
      <c r="J21" s="19"/>
      <c r="K21" s="19"/>
    </row>
    <row r="22" s="1" customFormat="1" ht="30" customHeight="1" spans="1:11">
      <c r="A22" s="6"/>
      <c r="B22" s="16" t="s">
        <v>78</v>
      </c>
      <c r="C22" s="19" t="s">
        <v>49</v>
      </c>
      <c r="D22" s="19"/>
      <c r="E22" s="19"/>
      <c r="F22" s="19"/>
      <c r="G22" s="19"/>
      <c r="H22" s="19"/>
      <c r="I22" s="19"/>
      <c r="J22" s="19"/>
      <c r="K22" s="19"/>
    </row>
    <row r="23" s="1" customFormat="1" ht="30" customHeight="1" spans="1:11">
      <c r="A23" s="6"/>
      <c r="B23" s="16" t="s">
        <v>79</v>
      </c>
      <c r="C23" s="19" t="s">
        <v>49</v>
      </c>
      <c r="D23" s="19"/>
      <c r="E23" s="19"/>
      <c r="F23" s="19"/>
      <c r="G23" s="19"/>
      <c r="H23" s="19"/>
      <c r="I23" s="19"/>
      <c r="J23" s="19"/>
      <c r="K23" s="19"/>
    </row>
    <row r="24" s="1" customFormat="1" customHeight="1" spans="1:1">
      <c r="A24" s="2"/>
    </row>
    <row r="25" s="1" customFormat="1" customHeight="1" spans="1:1">
      <c r="A25" s="2"/>
    </row>
    <row r="26" s="1" customFormat="1" customHeight="1" spans="1:1">
      <c r="A26" s="2"/>
    </row>
    <row r="27" s="1" customFormat="1" customHeight="1" spans="1:1">
      <c r="A27" s="2"/>
    </row>
    <row r="28" s="1" customFormat="1" customHeight="1" spans="1:1">
      <c r="A28" s="2"/>
    </row>
    <row r="29" s="1" customFormat="1" customHeight="1" spans="1:1">
      <c r="A29" s="2"/>
    </row>
    <row r="30" s="1" customFormat="1" customHeight="1" spans="1:1">
      <c r="A30" s="2"/>
    </row>
    <row r="31" s="1" customFormat="1" customHeight="1" spans="1:1">
      <c r="A31" s="2"/>
    </row>
  </sheetData>
  <mergeCells count="4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C20:K20"/>
    <mergeCell ref="C21:K21"/>
    <mergeCell ref="C22:K22"/>
    <mergeCell ref="C23:K23"/>
    <mergeCell ref="A13:A19"/>
    <mergeCell ref="A20:A23"/>
    <mergeCell ref="B14:B17"/>
    <mergeCell ref="C6:C7"/>
    <mergeCell ref="A4:B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3"/>
  <sheetViews>
    <sheetView topLeftCell="A2" workbookViewId="0">
      <selection activeCell="A1" sqref="$A1:$XFD1048576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80</v>
      </c>
      <c r="D2" s="5"/>
      <c r="E2" s="5"/>
      <c r="F2" s="4" t="s">
        <v>3</v>
      </c>
      <c r="G2" s="4" t="s">
        <v>81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8.69</v>
      </c>
      <c r="F5" s="4"/>
      <c r="G5" s="4">
        <f t="shared" si="0"/>
        <v>0</v>
      </c>
      <c r="H5" s="6">
        <f t="shared" si="0"/>
        <v>8.69</v>
      </c>
      <c r="I5" s="6">
        <f t="shared" si="0"/>
        <v>8.69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82</v>
      </c>
      <c r="F7" s="4"/>
      <c r="G7" s="4" t="s">
        <v>19</v>
      </c>
      <c r="H7" s="6" t="s">
        <v>82</v>
      </c>
      <c r="I7" s="6" t="s">
        <v>82</v>
      </c>
      <c r="J7" s="4" t="s">
        <v>23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83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100</v>
      </c>
      <c r="E12" s="13"/>
      <c r="F12" s="14" t="s">
        <v>31</v>
      </c>
      <c r="G12" s="15">
        <f>IF(J5*10&gt;10,10,J5*10)</f>
        <v>10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84</v>
      </c>
      <c r="E14" s="17"/>
      <c r="F14" s="16" t="s">
        <v>85</v>
      </c>
      <c r="G14" s="16" t="s">
        <v>46</v>
      </c>
      <c r="H14" s="16" t="s">
        <v>47</v>
      </c>
      <c r="I14" s="6" t="s">
        <v>46</v>
      </c>
      <c r="J14" s="22" t="s">
        <v>86</v>
      </c>
      <c r="K14" s="22" t="s">
        <v>49</v>
      </c>
    </row>
    <row r="15" s="1" customFormat="1" ht="15" customHeight="1" spans="1:11">
      <c r="A15" s="16"/>
      <c r="B15" s="16"/>
      <c r="C15" s="16" t="s">
        <v>50</v>
      </c>
      <c r="D15" s="17" t="s">
        <v>87</v>
      </c>
      <c r="E15" s="17"/>
      <c r="F15" s="18" t="s">
        <v>88</v>
      </c>
      <c r="G15" s="18" t="s">
        <v>53</v>
      </c>
      <c r="H15" s="18" t="s">
        <v>89</v>
      </c>
      <c r="I15" s="6" t="s">
        <v>53</v>
      </c>
      <c r="J15" s="22" t="s">
        <v>90</v>
      </c>
      <c r="K15" s="22" t="s">
        <v>49</v>
      </c>
    </row>
    <row r="16" s="1" customFormat="1" ht="15" customHeight="1" spans="1:11">
      <c r="A16" s="16"/>
      <c r="B16" s="16"/>
      <c r="C16" s="16" t="s">
        <v>55</v>
      </c>
      <c r="D16" s="17" t="s">
        <v>91</v>
      </c>
      <c r="E16" s="17"/>
      <c r="F16" s="18" t="s">
        <v>92</v>
      </c>
      <c r="G16" s="18" t="s">
        <v>53</v>
      </c>
      <c r="H16" s="18" t="s">
        <v>58</v>
      </c>
      <c r="I16" s="6" t="s">
        <v>53</v>
      </c>
      <c r="J16" s="22" t="s">
        <v>93</v>
      </c>
      <c r="K16" s="22" t="s">
        <v>49</v>
      </c>
    </row>
    <row r="17" s="1" customFormat="1" ht="15" customHeight="1" spans="1:11">
      <c r="A17" s="16"/>
      <c r="B17" s="16"/>
      <c r="C17" s="16" t="s">
        <v>60</v>
      </c>
      <c r="D17" s="17" t="s">
        <v>94</v>
      </c>
      <c r="E17" s="17"/>
      <c r="F17" s="18" t="s">
        <v>95</v>
      </c>
      <c r="G17" s="18" t="s">
        <v>53</v>
      </c>
      <c r="H17" s="18" t="s">
        <v>82</v>
      </c>
      <c r="I17" s="6" t="s">
        <v>53</v>
      </c>
      <c r="J17" s="22" t="s">
        <v>96</v>
      </c>
      <c r="K17" s="22" t="s">
        <v>49</v>
      </c>
    </row>
    <row r="18" s="1" customFormat="1" ht="15" customHeight="1" spans="1:11">
      <c r="A18" s="16"/>
      <c r="B18" s="16" t="s">
        <v>65</v>
      </c>
      <c r="C18" s="16" t="s">
        <v>66</v>
      </c>
      <c r="D18" s="17" t="s">
        <v>97</v>
      </c>
      <c r="E18" s="17"/>
      <c r="F18" s="16" t="s">
        <v>98</v>
      </c>
      <c r="G18" s="16" t="s">
        <v>53</v>
      </c>
      <c r="H18" s="16" t="s">
        <v>47</v>
      </c>
      <c r="I18" s="6" t="s">
        <v>53</v>
      </c>
      <c r="J18" s="22" t="s">
        <v>99</v>
      </c>
      <c r="K18" s="22" t="s">
        <v>49</v>
      </c>
    </row>
    <row r="19" s="1" customFormat="1" ht="15" customHeight="1" spans="1:11">
      <c r="A19" s="16"/>
      <c r="B19" s="16"/>
      <c r="C19" s="16" t="s">
        <v>100</v>
      </c>
      <c r="D19" s="17" t="s">
        <v>101</v>
      </c>
      <c r="E19" s="17"/>
      <c r="F19" s="18" t="s">
        <v>88</v>
      </c>
      <c r="G19" s="18" t="s">
        <v>53</v>
      </c>
      <c r="H19" s="18" t="s">
        <v>23</v>
      </c>
      <c r="I19" s="6" t="s">
        <v>53</v>
      </c>
      <c r="J19" s="22" t="s">
        <v>102</v>
      </c>
      <c r="K19" s="22" t="s">
        <v>49</v>
      </c>
    </row>
    <row r="20" s="1" customFormat="1" ht="15" customHeight="1" spans="1:11">
      <c r="A20" s="16"/>
      <c r="B20" s="16"/>
      <c r="C20" s="16"/>
      <c r="D20" s="17" t="s">
        <v>103</v>
      </c>
      <c r="E20" s="17"/>
      <c r="F20" s="16" t="s">
        <v>104</v>
      </c>
      <c r="G20" s="16" t="s">
        <v>53</v>
      </c>
      <c r="H20" s="16" t="s">
        <v>105</v>
      </c>
      <c r="I20" s="6" t="s">
        <v>53</v>
      </c>
      <c r="J20" s="22" t="s">
        <v>106</v>
      </c>
      <c r="K20" s="22" t="s">
        <v>49</v>
      </c>
    </row>
    <row r="21" s="1" customFormat="1" ht="15" customHeight="1" spans="1:11">
      <c r="A21" s="16"/>
      <c r="B21" s="16" t="s">
        <v>70</v>
      </c>
      <c r="C21" s="16" t="s">
        <v>71</v>
      </c>
      <c r="D21" s="17" t="s">
        <v>107</v>
      </c>
      <c r="E21" s="17"/>
      <c r="F21" s="16" t="s">
        <v>88</v>
      </c>
      <c r="G21" s="16" t="s">
        <v>53</v>
      </c>
      <c r="H21" s="16" t="s">
        <v>23</v>
      </c>
      <c r="I21" s="6" t="s">
        <v>53</v>
      </c>
      <c r="J21" s="22" t="s">
        <v>108</v>
      </c>
      <c r="K21" s="22" t="s">
        <v>49</v>
      </c>
    </row>
    <row r="22" s="1" customFormat="1" ht="30" customHeight="1" spans="1:11">
      <c r="A22" s="6" t="s">
        <v>74</v>
      </c>
      <c r="B22" s="16" t="s">
        <v>75</v>
      </c>
      <c r="C22" s="19" t="s">
        <v>109</v>
      </c>
      <c r="D22" s="19"/>
      <c r="E22" s="19"/>
      <c r="F22" s="19"/>
      <c r="G22" s="19"/>
      <c r="H22" s="19"/>
      <c r="I22" s="19"/>
      <c r="J22" s="19"/>
      <c r="K22" s="19"/>
    </row>
    <row r="23" s="1" customFormat="1" ht="30" customHeight="1" spans="1:11">
      <c r="A23" s="6"/>
      <c r="B23" s="16" t="s">
        <v>77</v>
      </c>
      <c r="C23" s="19" t="s">
        <v>49</v>
      </c>
      <c r="D23" s="19"/>
      <c r="E23" s="19"/>
      <c r="F23" s="19"/>
      <c r="G23" s="19"/>
      <c r="H23" s="19"/>
      <c r="I23" s="19"/>
      <c r="J23" s="19"/>
      <c r="K23" s="19"/>
    </row>
    <row r="24" s="1" customFormat="1" ht="30" customHeight="1" spans="1:11">
      <c r="A24" s="6"/>
      <c r="B24" s="16" t="s">
        <v>78</v>
      </c>
      <c r="C24" s="19" t="s">
        <v>49</v>
      </c>
      <c r="D24" s="19"/>
      <c r="E24" s="19"/>
      <c r="F24" s="19"/>
      <c r="G24" s="19"/>
      <c r="H24" s="19"/>
      <c r="I24" s="19"/>
      <c r="J24" s="19"/>
      <c r="K24" s="19"/>
    </row>
    <row r="25" s="1" customFormat="1" ht="30" customHeight="1" spans="1:11">
      <c r="A25" s="6"/>
      <c r="B25" s="16" t="s">
        <v>79</v>
      </c>
      <c r="C25" s="19" t="s">
        <v>49</v>
      </c>
      <c r="D25" s="19"/>
      <c r="E25" s="19"/>
      <c r="F25" s="19"/>
      <c r="G25" s="19"/>
      <c r="H25" s="19"/>
      <c r="I25" s="19"/>
      <c r="J25" s="19"/>
      <c r="K25" s="19"/>
    </row>
    <row r="26" s="1" customFormat="1" customHeight="1" spans="1:1">
      <c r="A26" s="2"/>
    </row>
    <row r="27" s="1" customFormat="1" customHeight="1" spans="1:1">
      <c r="A27" s="2"/>
    </row>
    <row r="28" s="1" customFormat="1" customHeight="1" spans="1:1">
      <c r="A28" s="2"/>
    </row>
    <row r="29" s="1" customFormat="1" customHeight="1" spans="1:1">
      <c r="A29" s="2"/>
    </row>
    <row r="30" s="1" customFormat="1" customHeight="1" spans="1:1">
      <c r="A30" s="2"/>
    </row>
    <row r="31" s="1" customFormat="1" customHeight="1" spans="1:1">
      <c r="A31" s="2"/>
    </row>
    <row r="32" s="1" customFormat="1" customHeight="1" spans="1:1">
      <c r="A32" s="2"/>
    </row>
    <row r="33" s="1" customFormat="1" customHeight="1" spans="1:1">
      <c r="A33" s="2"/>
    </row>
  </sheetData>
  <mergeCells count="48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C22:K22"/>
    <mergeCell ref="C23:K23"/>
    <mergeCell ref="C24:K24"/>
    <mergeCell ref="C25:K25"/>
    <mergeCell ref="A13:A21"/>
    <mergeCell ref="A22:A25"/>
    <mergeCell ref="B14:B17"/>
    <mergeCell ref="B18:B20"/>
    <mergeCell ref="C6:C7"/>
    <mergeCell ref="C19:C20"/>
    <mergeCell ref="A4:B1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F13" sqref="F13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110</v>
      </c>
      <c r="D2" s="5"/>
      <c r="E2" s="5"/>
      <c r="F2" s="4" t="s">
        <v>3</v>
      </c>
      <c r="G2" s="4" t="s">
        <v>111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1.36</v>
      </c>
      <c r="F5" s="4"/>
      <c r="G5" s="4">
        <f t="shared" si="0"/>
        <v>0</v>
      </c>
      <c r="H5" s="6">
        <f t="shared" si="0"/>
        <v>1.36</v>
      </c>
      <c r="I5" s="6">
        <f t="shared" si="0"/>
        <v>1.36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112</v>
      </c>
      <c r="F7" s="4"/>
      <c r="G7" s="4" t="s">
        <v>19</v>
      </c>
      <c r="H7" s="6" t="s">
        <v>112</v>
      </c>
      <c r="I7" s="6" t="s">
        <v>112</v>
      </c>
      <c r="J7" s="4" t="s">
        <v>23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113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89</v>
      </c>
      <c r="E12" s="13"/>
      <c r="F12" s="14" t="s">
        <v>31</v>
      </c>
      <c r="G12" s="15">
        <f>IF(J5*10&gt;10,10,J5*10)</f>
        <v>10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114</v>
      </c>
      <c r="E14" s="17"/>
      <c r="F14" s="16" t="s">
        <v>115</v>
      </c>
      <c r="G14" s="16" t="s">
        <v>116</v>
      </c>
      <c r="H14" s="16" t="s">
        <v>117</v>
      </c>
      <c r="I14" s="6" t="s">
        <v>116</v>
      </c>
      <c r="J14" s="22" t="s">
        <v>69</v>
      </c>
      <c r="K14" s="22" t="s">
        <v>49</v>
      </c>
    </row>
    <row r="15" s="1" customFormat="1" ht="15" customHeight="1" spans="1:11">
      <c r="A15" s="16"/>
      <c r="B15" s="16"/>
      <c r="C15" s="16"/>
      <c r="D15" s="17" t="s">
        <v>118</v>
      </c>
      <c r="E15" s="17"/>
      <c r="F15" s="16" t="s">
        <v>119</v>
      </c>
      <c r="G15" s="16" t="s">
        <v>47</v>
      </c>
      <c r="H15" s="16" t="s">
        <v>20</v>
      </c>
      <c r="I15" s="6" t="s">
        <v>20</v>
      </c>
      <c r="J15" s="22" t="s">
        <v>120</v>
      </c>
      <c r="K15" s="22" t="s">
        <v>121</v>
      </c>
    </row>
    <row r="16" s="1" customFormat="1" ht="15" customHeight="1" spans="1:11">
      <c r="A16" s="16"/>
      <c r="B16" s="16"/>
      <c r="C16" s="16"/>
      <c r="D16" s="17" t="s">
        <v>122</v>
      </c>
      <c r="E16" s="17"/>
      <c r="F16" s="16" t="s">
        <v>123</v>
      </c>
      <c r="G16" s="16" t="s">
        <v>124</v>
      </c>
      <c r="H16" s="16" t="s">
        <v>20</v>
      </c>
      <c r="I16" s="6" t="s">
        <v>20</v>
      </c>
      <c r="J16" s="22" t="s">
        <v>125</v>
      </c>
      <c r="K16" s="22" t="s">
        <v>126</v>
      </c>
    </row>
    <row r="17" s="1" customFormat="1" ht="15" customHeight="1" spans="1:11">
      <c r="A17" s="16"/>
      <c r="B17" s="16"/>
      <c r="C17" s="16" t="s">
        <v>50</v>
      </c>
      <c r="D17" s="17" t="s">
        <v>127</v>
      </c>
      <c r="E17" s="17"/>
      <c r="F17" s="18" t="s">
        <v>52</v>
      </c>
      <c r="G17" s="18" t="s">
        <v>53</v>
      </c>
      <c r="H17" s="18" t="s">
        <v>23</v>
      </c>
      <c r="I17" s="6" t="s">
        <v>53</v>
      </c>
      <c r="J17" s="22" t="s">
        <v>69</v>
      </c>
      <c r="K17" s="22" t="s">
        <v>49</v>
      </c>
    </row>
    <row r="18" s="1" customFormat="1" ht="15" customHeight="1" spans="1:11">
      <c r="A18" s="16"/>
      <c r="B18" s="16"/>
      <c r="C18" s="16" t="s">
        <v>55</v>
      </c>
      <c r="D18" s="17" t="s">
        <v>91</v>
      </c>
      <c r="E18" s="17"/>
      <c r="F18" s="18" t="s">
        <v>128</v>
      </c>
      <c r="G18" s="18" t="s">
        <v>124</v>
      </c>
      <c r="H18" s="18" t="s">
        <v>58</v>
      </c>
      <c r="I18" s="6" t="s">
        <v>124</v>
      </c>
      <c r="J18" s="22" t="s">
        <v>69</v>
      </c>
      <c r="K18" s="22" t="s">
        <v>49</v>
      </c>
    </row>
    <row r="19" s="1" customFormat="1" ht="15" customHeight="1" spans="1:11">
      <c r="A19" s="16"/>
      <c r="B19" s="16"/>
      <c r="C19" s="16"/>
      <c r="D19" s="17" t="s">
        <v>129</v>
      </c>
      <c r="E19" s="17"/>
      <c r="F19" s="16" t="s">
        <v>128</v>
      </c>
      <c r="G19" s="16" t="s">
        <v>124</v>
      </c>
      <c r="H19" s="16" t="s">
        <v>58</v>
      </c>
      <c r="I19" s="6" t="s">
        <v>124</v>
      </c>
      <c r="J19" s="22" t="s">
        <v>69</v>
      </c>
      <c r="K19" s="22" t="s">
        <v>49</v>
      </c>
    </row>
    <row r="20" s="1" customFormat="1" ht="15" customHeight="1" spans="1:11">
      <c r="A20" s="16"/>
      <c r="B20" s="16"/>
      <c r="C20" s="16" t="s">
        <v>60</v>
      </c>
      <c r="D20" s="17" t="s">
        <v>130</v>
      </c>
      <c r="E20" s="17"/>
      <c r="F20" s="18" t="s">
        <v>131</v>
      </c>
      <c r="G20" s="18" t="s">
        <v>53</v>
      </c>
      <c r="H20" s="18" t="s">
        <v>112</v>
      </c>
      <c r="I20" s="6" t="s">
        <v>53</v>
      </c>
      <c r="J20" s="22" t="s">
        <v>69</v>
      </c>
      <c r="K20" s="22" t="s">
        <v>49</v>
      </c>
    </row>
    <row r="21" s="1" customFormat="1" ht="15" customHeight="1" spans="1:11">
      <c r="A21" s="16"/>
      <c r="B21" s="16" t="s">
        <v>65</v>
      </c>
      <c r="C21" s="16" t="s">
        <v>66</v>
      </c>
      <c r="D21" s="17" t="s">
        <v>132</v>
      </c>
      <c r="E21" s="17"/>
      <c r="F21" s="16" t="s">
        <v>132</v>
      </c>
      <c r="G21" s="16" t="s">
        <v>133</v>
      </c>
      <c r="H21" s="16" t="s">
        <v>58</v>
      </c>
      <c r="I21" s="6" t="s">
        <v>133</v>
      </c>
      <c r="J21" s="22" t="s">
        <v>69</v>
      </c>
      <c r="K21" s="22" t="s">
        <v>49</v>
      </c>
    </row>
    <row r="22" s="1" customFormat="1" ht="15" customHeight="1" spans="1:11">
      <c r="A22" s="16"/>
      <c r="B22" s="16"/>
      <c r="C22" s="16" t="s">
        <v>100</v>
      </c>
      <c r="D22" s="17" t="s">
        <v>134</v>
      </c>
      <c r="E22" s="17"/>
      <c r="F22" s="18" t="s">
        <v>134</v>
      </c>
      <c r="G22" s="18" t="s">
        <v>133</v>
      </c>
      <c r="H22" s="18" t="s">
        <v>58</v>
      </c>
      <c r="I22" s="6" t="s">
        <v>133</v>
      </c>
      <c r="J22" s="22" t="s">
        <v>69</v>
      </c>
      <c r="K22" s="22" t="s">
        <v>49</v>
      </c>
    </row>
    <row r="23" s="1" customFormat="1" ht="15" customHeight="1" spans="1:11">
      <c r="A23" s="16"/>
      <c r="B23" s="16" t="s">
        <v>70</v>
      </c>
      <c r="C23" s="16" t="s">
        <v>71</v>
      </c>
      <c r="D23" s="17" t="s">
        <v>135</v>
      </c>
      <c r="E23" s="17"/>
      <c r="F23" s="16" t="s">
        <v>72</v>
      </c>
      <c r="G23" s="16" t="s">
        <v>124</v>
      </c>
      <c r="H23" s="16" t="s">
        <v>73</v>
      </c>
      <c r="I23" s="6" t="s">
        <v>124</v>
      </c>
      <c r="J23" s="22" t="s">
        <v>69</v>
      </c>
      <c r="K23" s="22" t="s">
        <v>49</v>
      </c>
    </row>
    <row r="24" s="1" customFormat="1" ht="15" customHeight="1" spans="1:11">
      <c r="A24" s="16"/>
      <c r="B24" s="16"/>
      <c r="C24" s="16"/>
      <c r="D24" s="17" t="s">
        <v>136</v>
      </c>
      <c r="E24" s="17"/>
      <c r="F24" s="16" t="s">
        <v>137</v>
      </c>
      <c r="G24" s="16" t="s">
        <v>124</v>
      </c>
      <c r="H24" s="16" t="s">
        <v>20</v>
      </c>
      <c r="I24" s="6" t="s">
        <v>20</v>
      </c>
      <c r="J24" s="22" t="s">
        <v>125</v>
      </c>
      <c r="K24" s="22" t="s">
        <v>138</v>
      </c>
    </row>
    <row r="25" s="1" customFormat="1" ht="30" customHeight="1" spans="1:11">
      <c r="A25" s="6" t="s">
        <v>74</v>
      </c>
      <c r="B25" s="16" t="s">
        <v>75</v>
      </c>
      <c r="C25" s="19" t="s">
        <v>139</v>
      </c>
      <c r="D25" s="19"/>
      <c r="E25" s="19"/>
      <c r="F25" s="19"/>
      <c r="G25" s="19"/>
      <c r="H25" s="19"/>
      <c r="I25" s="19"/>
      <c r="J25" s="19"/>
      <c r="K25" s="19"/>
    </row>
    <row r="26" s="1" customFormat="1" ht="30" customHeight="1" spans="1:11">
      <c r="A26" s="6"/>
      <c r="B26" s="16" t="s">
        <v>77</v>
      </c>
      <c r="C26" s="19" t="s">
        <v>140</v>
      </c>
      <c r="D26" s="19"/>
      <c r="E26" s="19"/>
      <c r="F26" s="19"/>
      <c r="G26" s="19"/>
      <c r="H26" s="19"/>
      <c r="I26" s="19"/>
      <c r="J26" s="19"/>
      <c r="K26" s="19"/>
    </row>
    <row r="27" s="1" customFormat="1" ht="30" customHeight="1" spans="1:11">
      <c r="A27" s="6"/>
      <c r="B27" s="16" t="s">
        <v>78</v>
      </c>
      <c r="C27" s="19" t="s">
        <v>141</v>
      </c>
      <c r="D27" s="19"/>
      <c r="E27" s="19"/>
      <c r="F27" s="19"/>
      <c r="G27" s="19"/>
      <c r="H27" s="19"/>
      <c r="I27" s="19"/>
      <c r="J27" s="19"/>
      <c r="K27" s="19"/>
    </row>
    <row r="28" s="1" customFormat="1" ht="30" customHeight="1" spans="1:11">
      <c r="A28" s="6"/>
      <c r="B28" s="16" t="s">
        <v>79</v>
      </c>
      <c r="C28" s="19" t="s">
        <v>49</v>
      </c>
      <c r="D28" s="19"/>
      <c r="E28" s="19"/>
      <c r="F28" s="19"/>
      <c r="G28" s="19"/>
      <c r="H28" s="19"/>
      <c r="I28" s="19"/>
      <c r="J28" s="19"/>
      <c r="K28" s="19"/>
    </row>
    <row r="29" s="1" customFormat="1" customHeight="1" spans="1:1">
      <c r="A29" s="2"/>
    </row>
    <row r="30" s="1" customFormat="1" customHeight="1" spans="1:1">
      <c r="A30" s="2"/>
    </row>
    <row r="31" s="1" customFormat="1" customHeight="1" spans="1:1">
      <c r="A31" s="2"/>
    </row>
    <row r="32" s="1" customFormat="1" customHeight="1" spans="1:1">
      <c r="A32" s="2"/>
    </row>
  </sheetData>
  <mergeCells count="54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C25:K25"/>
    <mergeCell ref="C26:K26"/>
    <mergeCell ref="C27:K27"/>
    <mergeCell ref="C28:K28"/>
    <mergeCell ref="A13:A24"/>
    <mergeCell ref="A25:A28"/>
    <mergeCell ref="B14:B20"/>
    <mergeCell ref="B21:B22"/>
    <mergeCell ref="B23:B24"/>
    <mergeCell ref="C6:C7"/>
    <mergeCell ref="C14:C16"/>
    <mergeCell ref="C18:C19"/>
    <mergeCell ref="C23:C24"/>
    <mergeCell ref="A4:B10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workbookViewId="0">
      <selection activeCell="A1" sqref="$A1:$XFD1048576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142</v>
      </c>
      <c r="D2" s="5"/>
      <c r="E2" s="5"/>
      <c r="F2" s="4" t="s">
        <v>3</v>
      </c>
      <c r="G2" s="4" t="s">
        <v>143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28.22</v>
      </c>
      <c r="F5" s="4"/>
      <c r="G5" s="4">
        <f t="shared" si="0"/>
        <v>0</v>
      </c>
      <c r="H5" s="6">
        <f t="shared" si="0"/>
        <v>28.22</v>
      </c>
      <c r="I5" s="6">
        <f t="shared" si="0"/>
        <v>28.22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144</v>
      </c>
      <c r="F7" s="4"/>
      <c r="G7" s="4" t="s">
        <v>19</v>
      </c>
      <c r="H7" s="6" t="s">
        <v>144</v>
      </c>
      <c r="I7" s="6" t="s">
        <v>144</v>
      </c>
      <c r="J7" s="4" t="s">
        <v>23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145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100</v>
      </c>
      <c r="E12" s="13"/>
      <c r="F12" s="14" t="s">
        <v>31</v>
      </c>
      <c r="G12" s="15">
        <f>IF(J5*10&gt;10,10,J5*10)</f>
        <v>10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146</v>
      </c>
      <c r="E14" s="17"/>
      <c r="F14" s="16" t="s">
        <v>147</v>
      </c>
      <c r="G14" s="16" t="s">
        <v>124</v>
      </c>
      <c r="H14" s="16" t="s">
        <v>148</v>
      </c>
      <c r="I14" s="6" t="s">
        <v>124</v>
      </c>
      <c r="J14" s="22" t="s">
        <v>69</v>
      </c>
      <c r="K14" s="22" t="s">
        <v>149</v>
      </c>
    </row>
    <row r="15" s="1" customFormat="1" ht="15" customHeight="1" spans="1:11">
      <c r="A15" s="16"/>
      <c r="B15" s="16"/>
      <c r="C15" s="16"/>
      <c r="D15" s="17" t="s">
        <v>150</v>
      </c>
      <c r="E15" s="17"/>
      <c r="F15" s="16" t="s">
        <v>151</v>
      </c>
      <c r="G15" s="16" t="s">
        <v>124</v>
      </c>
      <c r="H15" s="16" t="s">
        <v>152</v>
      </c>
      <c r="I15" s="6" t="s">
        <v>124</v>
      </c>
      <c r="J15" s="22" t="s">
        <v>69</v>
      </c>
      <c r="K15" s="22" t="s">
        <v>153</v>
      </c>
    </row>
    <row r="16" s="1" customFormat="1" ht="15" customHeight="1" spans="1:11">
      <c r="A16" s="16"/>
      <c r="B16" s="16"/>
      <c r="C16" s="16"/>
      <c r="D16" s="17" t="s">
        <v>154</v>
      </c>
      <c r="E16" s="17"/>
      <c r="F16" s="16" t="s">
        <v>155</v>
      </c>
      <c r="G16" s="16" t="s">
        <v>124</v>
      </c>
      <c r="H16" s="16" t="s">
        <v>156</v>
      </c>
      <c r="I16" s="6" t="s">
        <v>124</v>
      </c>
      <c r="J16" s="22" t="s">
        <v>69</v>
      </c>
      <c r="K16" s="22" t="s">
        <v>49</v>
      </c>
    </row>
    <row r="17" s="1" customFormat="1" ht="15" customHeight="1" spans="1:11">
      <c r="A17" s="16"/>
      <c r="B17" s="16"/>
      <c r="C17" s="16"/>
      <c r="D17" s="17" t="s">
        <v>157</v>
      </c>
      <c r="E17" s="17"/>
      <c r="F17" s="16" t="s">
        <v>158</v>
      </c>
      <c r="G17" s="16" t="s">
        <v>124</v>
      </c>
      <c r="H17" s="16" t="s">
        <v>159</v>
      </c>
      <c r="I17" s="6" t="s">
        <v>124</v>
      </c>
      <c r="J17" s="22" t="s">
        <v>69</v>
      </c>
      <c r="K17" s="22" t="s">
        <v>160</v>
      </c>
    </row>
    <row r="18" s="1" customFormat="1" ht="15" customHeight="1" spans="1:11">
      <c r="A18" s="16"/>
      <c r="B18" s="16"/>
      <c r="C18" s="16" t="s">
        <v>50</v>
      </c>
      <c r="D18" s="17" t="s">
        <v>161</v>
      </c>
      <c r="E18" s="17"/>
      <c r="F18" s="18" t="s">
        <v>88</v>
      </c>
      <c r="G18" s="18" t="s">
        <v>117</v>
      </c>
      <c r="H18" s="18" t="s">
        <v>89</v>
      </c>
      <c r="I18" s="6" t="s">
        <v>117</v>
      </c>
      <c r="J18" s="22" t="s">
        <v>69</v>
      </c>
      <c r="K18" s="22" t="s">
        <v>49</v>
      </c>
    </row>
    <row r="19" s="1" customFormat="1" ht="15" customHeight="1" spans="1:11">
      <c r="A19" s="16"/>
      <c r="B19" s="16"/>
      <c r="C19" s="16"/>
      <c r="D19" s="17" t="s">
        <v>162</v>
      </c>
      <c r="E19" s="17"/>
      <c r="F19" s="16" t="s">
        <v>88</v>
      </c>
      <c r="G19" s="16" t="s">
        <v>163</v>
      </c>
      <c r="H19" s="16" t="s">
        <v>23</v>
      </c>
      <c r="I19" s="6" t="s">
        <v>163</v>
      </c>
      <c r="J19" s="22" t="s">
        <v>69</v>
      </c>
      <c r="K19" s="22" t="s">
        <v>164</v>
      </c>
    </row>
    <row r="20" s="1" customFormat="1" ht="15" customHeight="1" spans="1:11">
      <c r="A20" s="16"/>
      <c r="B20" s="16"/>
      <c r="C20" s="16"/>
      <c r="D20" s="17" t="s">
        <v>165</v>
      </c>
      <c r="E20" s="17"/>
      <c r="F20" s="16" t="s">
        <v>88</v>
      </c>
      <c r="G20" s="16" t="s">
        <v>163</v>
      </c>
      <c r="H20" s="16" t="s">
        <v>23</v>
      </c>
      <c r="I20" s="6" t="s">
        <v>163</v>
      </c>
      <c r="J20" s="22" t="s">
        <v>69</v>
      </c>
      <c r="K20" s="22" t="s">
        <v>49</v>
      </c>
    </row>
    <row r="21" s="1" customFormat="1" ht="15" customHeight="1" spans="1:11">
      <c r="A21" s="16"/>
      <c r="B21" s="16"/>
      <c r="C21" s="16"/>
      <c r="D21" s="17" t="s">
        <v>166</v>
      </c>
      <c r="E21" s="17"/>
      <c r="F21" s="16" t="s">
        <v>88</v>
      </c>
      <c r="G21" s="16" t="s">
        <v>117</v>
      </c>
      <c r="H21" s="16" t="s">
        <v>23</v>
      </c>
      <c r="I21" s="6" t="s">
        <v>117</v>
      </c>
      <c r="J21" s="22" t="s">
        <v>69</v>
      </c>
      <c r="K21" s="22" t="s">
        <v>49</v>
      </c>
    </row>
    <row r="22" s="1" customFormat="1" ht="15" customHeight="1" spans="1:11">
      <c r="A22" s="16"/>
      <c r="B22" s="16"/>
      <c r="C22" s="16" t="s">
        <v>55</v>
      </c>
      <c r="D22" s="17" t="s">
        <v>167</v>
      </c>
      <c r="E22" s="17"/>
      <c r="F22" s="18" t="s">
        <v>168</v>
      </c>
      <c r="G22" s="18" t="s">
        <v>124</v>
      </c>
      <c r="H22" s="18" t="s">
        <v>58</v>
      </c>
      <c r="I22" s="6" t="s">
        <v>124</v>
      </c>
      <c r="J22" s="22" t="s">
        <v>69</v>
      </c>
      <c r="K22" s="22" t="s">
        <v>49</v>
      </c>
    </row>
    <row r="23" s="1" customFormat="1" ht="15" customHeight="1" spans="1:11">
      <c r="A23" s="16"/>
      <c r="B23" s="16"/>
      <c r="C23" s="16"/>
      <c r="D23" s="17" t="s">
        <v>169</v>
      </c>
      <c r="E23" s="17"/>
      <c r="F23" s="16" t="s">
        <v>128</v>
      </c>
      <c r="G23" s="16" t="s">
        <v>124</v>
      </c>
      <c r="H23" s="16" t="s">
        <v>58</v>
      </c>
      <c r="I23" s="6" t="s">
        <v>124</v>
      </c>
      <c r="J23" s="22" t="s">
        <v>69</v>
      </c>
      <c r="K23" s="22" t="s">
        <v>49</v>
      </c>
    </row>
    <row r="24" s="1" customFormat="1" ht="15" customHeight="1" spans="1:11">
      <c r="A24" s="16"/>
      <c r="B24" s="16"/>
      <c r="C24" s="16" t="s">
        <v>60</v>
      </c>
      <c r="D24" s="17" t="s">
        <v>170</v>
      </c>
      <c r="E24" s="17"/>
      <c r="F24" s="18" t="s">
        <v>171</v>
      </c>
      <c r="G24" s="18" t="s">
        <v>172</v>
      </c>
      <c r="H24" s="18" t="s">
        <v>173</v>
      </c>
      <c r="I24" s="6" t="s">
        <v>172</v>
      </c>
      <c r="J24" s="22" t="s">
        <v>69</v>
      </c>
      <c r="K24" s="22" t="s">
        <v>49</v>
      </c>
    </row>
    <row r="25" s="1" customFormat="1" ht="15" customHeight="1" spans="1:11">
      <c r="A25" s="16"/>
      <c r="B25" s="16"/>
      <c r="C25" s="16"/>
      <c r="D25" s="17" t="s">
        <v>174</v>
      </c>
      <c r="E25" s="17"/>
      <c r="F25" s="16" t="s">
        <v>175</v>
      </c>
      <c r="G25" s="16" t="s">
        <v>172</v>
      </c>
      <c r="H25" s="16" t="s">
        <v>117</v>
      </c>
      <c r="I25" s="6" t="s">
        <v>172</v>
      </c>
      <c r="J25" s="22" t="s">
        <v>69</v>
      </c>
      <c r="K25" s="22" t="s">
        <v>49</v>
      </c>
    </row>
    <row r="26" s="1" customFormat="1" ht="15" customHeight="1" spans="1:11">
      <c r="A26" s="16"/>
      <c r="B26" s="16"/>
      <c r="C26" s="16"/>
      <c r="D26" s="17" t="s">
        <v>176</v>
      </c>
      <c r="E26" s="17"/>
      <c r="F26" s="16" t="s">
        <v>177</v>
      </c>
      <c r="G26" s="16" t="s">
        <v>172</v>
      </c>
      <c r="H26" s="16" t="s">
        <v>22</v>
      </c>
      <c r="I26" s="6" t="s">
        <v>172</v>
      </c>
      <c r="J26" s="22" t="s">
        <v>69</v>
      </c>
      <c r="K26" s="22" t="s">
        <v>49</v>
      </c>
    </row>
    <row r="27" s="1" customFormat="1" ht="15" customHeight="1" spans="1:11">
      <c r="A27" s="16"/>
      <c r="B27" s="16"/>
      <c r="C27" s="16"/>
      <c r="D27" s="17" t="s">
        <v>178</v>
      </c>
      <c r="E27" s="17"/>
      <c r="F27" s="16" t="s">
        <v>179</v>
      </c>
      <c r="G27" s="16" t="s">
        <v>172</v>
      </c>
      <c r="H27" s="16" t="s">
        <v>180</v>
      </c>
      <c r="I27" s="6" t="s">
        <v>172</v>
      </c>
      <c r="J27" s="22" t="s">
        <v>69</v>
      </c>
      <c r="K27" s="22" t="s">
        <v>49</v>
      </c>
    </row>
    <row r="28" s="1" customFormat="1" ht="15" customHeight="1" spans="1:11">
      <c r="A28" s="16"/>
      <c r="B28" s="16" t="s">
        <v>65</v>
      </c>
      <c r="C28" s="16" t="s">
        <v>66</v>
      </c>
      <c r="D28" s="17" t="s">
        <v>181</v>
      </c>
      <c r="E28" s="17"/>
      <c r="F28" s="16" t="s">
        <v>182</v>
      </c>
      <c r="G28" s="16" t="s">
        <v>53</v>
      </c>
      <c r="H28" s="16" t="s">
        <v>58</v>
      </c>
      <c r="I28" s="6" t="s">
        <v>53</v>
      </c>
      <c r="J28" s="22" t="s">
        <v>69</v>
      </c>
      <c r="K28" s="22" t="s">
        <v>49</v>
      </c>
    </row>
    <row r="29" s="1" customFormat="1" ht="15" customHeight="1" spans="1:11">
      <c r="A29" s="16"/>
      <c r="B29" s="16"/>
      <c r="C29" s="16"/>
      <c r="D29" s="17" t="s">
        <v>183</v>
      </c>
      <c r="E29" s="17"/>
      <c r="F29" s="16" t="s">
        <v>182</v>
      </c>
      <c r="G29" s="16" t="s">
        <v>53</v>
      </c>
      <c r="H29" s="16" t="s">
        <v>58</v>
      </c>
      <c r="I29" s="6" t="s">
        <v>53</v>
      </c>
      <c r="J29" s="22" t="s">
        <v>69</v>
      </c>
      <c r="K29" s="22" t="s">
        <v>49</v>
      </c>
    </row>
    <row r="30" s="1" customFormat="1" ht="15" customHeight="1" spans="1:11">
      <c r="A30" s="16"/>
      <c r="B30" s="16"/>
      <c r="C30" s="16" t="s">
        <v>100</v>
      </c>
      <c r="D30" s="17" t="s">
        <v>184</v>
      </c>
      <c r="E30" s="17"/>
      <c r="F30" s="18" t="s">
        <v>182</v>
      </c>
      <c r="G30" s="18" t="s">
        <v>53</v>
      </c>
      <c r="H30" s="18" t="s">
        <v>58</v>
      </c>
      <c r="I30" s="6" t="s">
        <v>53</v>
      </c>
      <c r="J30" s="22" t="s">
        <v>69</v>
      </c>
      <c r="K30" s="22" t="s">
        <v>49</v>
      </c>
    </row>
    <row r="31" s="1" customFormat="1" ht="15" customHeight="1" spans="1:11">
      <c r="A31" s="16"/>
      <c r="B31" s="16" t="s">
        <v>70</v>
      </c>
      <c r="C31" s="16" t="s">
        <v>71</v>
      </c>
      <c r="D31" s="17" t="s">
        <v>185</v>
      </c>
      <c r="E31" s="17"/>
      <c r="F31" s="16" t="s">
        <v>72</v>
      </c>
      <c r="G31" s="16" t="s">
        <v>124</v>
      </c>
      <c r="H31" s="16" t="s">
        <v>23</v>
      </c>
      <c r="I31" s="6" t="s">
        <v>124</v>
      </c>
      <c r="J31" s="22" t="s">
        <v>69</v>
      </c>
      <c r="K31" s="22" t="s">
        <v>49</v>
      </c>
    </row>
    <row r="32" s="1" customFormat="1" ht="15" customHeight="1" spans="1:11">
      <c r="A32" s="16"/>
      <c r="B32" s="16"/>
      <c r="C32" s="16"/>
      <c r="D32" s="17" t="s">
        <v>186</v>
      </c>
      <c r="E32" s="17"/>
      <c r="F32" s="16" t="s">
        <v>88</v>
      </c>
      <c r="G32" s="16" t="s">
        <v>124</v>
      </c>
      <c r="H32" s="16" t="s">
        <v>89</v>
      </c>
      <c r="I32" s="6" t="s">
        <v>124</v>
      </c>
      <c r="J32" s="22" t="s">
        <v>69</v>
      </c>
      <c r="K32" s="22" t="s">
        <v>49</v>
      </c>
    </row>
    <row r="33" s="1" customFormat="1" ht="30" customHeight="1" spans="1:11">
      <c r="A33" s="6" t="s">
        <v>74</v>
      </c>
      <c r="B33" s="16" t="s">
        <v>75</v>
      </c>
      <c r="C33" s="19" t="s">
        <v>187</v>
      </c>
      <c r="D33" s="19"/>
      <c r="E33" s="19"/>
      <c r="F33" s="19"/>
      <c r="G33" s="19"/>
      <c r="H33" s="19"/>
      <c r="I33" s="19"/>
      <c r="J33" s="19"/>
      <c r="K33" s="19"/>
    </row>
    <row r="34" s="1" customFormat="1" ht="30" customHeight="1" spans="1:11">
      <c r="A34" s="6"/>
      <c r="B34" s="16" t="s">
        <v>77</v>
      </c>
      <c r="C34" s="19" t="s">
        <v>49</v>
      </c>
      <c r="D34" s="19"/>
      <c r="E34" s="19"/>
      <c r="F34" s="19"/>
      <c r="G34" s="19"/>
      <c r="H34" s="19"/>
      <c r="I34" s="19"/>
      <c r="J34" s="19"/>
      <c r="K34" s="19"/>
    </row>
    <row r="35" s="1" customFormat="1" ht="30" customHeight="1" spans="1:11">
      <c r="A35" s="6"/>
      <c r="B35" s="16" t="s">
        <v>78</v>
      </c>
      <c r="C35" s="19" t="s">
        <v>49</v>
      </c>
      <c r="D35" s="19"/>
      <c r="E35" s="19"/>
      <c r="F35" s="19"/>
      <c r="G35" s="19"/>
      <c r="H35" s="19"/>
      <c r="I35" s="19"/>
      <c r="J35" s="19"/>
      <c r="K35" s="19"/>
    </row>
    <row r="36" s="1" customFormat="1" ht="30" customHeight="1" spans="1:11">
      <c r="A36" s="6"/>
      <c r="B36" s="16" t="s">
        <v>79</v>
      </c>
      <c r="C36" s="19" t="s">
        <v>49</v>
      </c>
      <c r="D36" s="19"/>
      <c r="E36" s="19"/>
      <c r="F36" s="19"/>
      <c r="G36" s="19"/>
      <c r="H36" s="19"/>
      <c r="I36" s="19"/>
      <c r="J36" s="19"/>
      <c r="K36" s="19"/>
    </row>
    <row r="37" s="1" customFormat="1" customHeight="1" spans="1:1">
      <c r="A37" s="2"/>
    </row>
    <row r="38" s="1" customFormat="1" customHeight="1" spans="1:1">
      <c r="A38" s="2"/>
    </row>
  </sheetData>
  <mergeCells count="65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33:K33"/>
    <mergeCell ref="C34:K34"/>
    <mergeCell ref="C35:K35"/>
    <mergeCell ref="C36:K36"/>
    <mergeCell ref="A13:A32"/>
    <mergeCell ref="A33:A36"/>
    <mergeCell ref="B14:B27"/>
    <mergeCell ref="B28:B30"/>
    <mergeCell ref="B31:B32"/>
    <mergeCell ref="C6:C7"/>
    <mergeCell ref="C14:C17"/>
    <mergeCell ref="C18:C21"/>
    <mergeCell ref="C22:C23"/>
    <mergeCell ref="C24:C27"/>
    <mergeCell ref="C28:C29"/>
    <mergeCell ref="C31:C32"/>
    <mergeCell ref="A4:B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opLeftCell="A4" workbookViewId="0">
      <selection activeCell="J27" sqref="J27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188</v>
      </c>
      <c r="D2" s="5"/>
      <c r="E2" s="5"/>
      <c r="F2" s="4" t="s">
        <v>3</v>
      </c>
      <c r="G2" s="4" t="s">
        <v>189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80</v>
      </c>
      <c r="F5" s="4"/>
      <c r="G5" s="4">
        <f t="shared" si="0"/>
        <v>0</v>
      </c>
      <c r="H5" s="6">
        <f t="shared" si="0"/>
        <v>80</v>
      </c>
      <c r="I5" s="6">
        <f t="shared" si="0"/>
        <v>60.021</v>
      </c>
      <c r="J5" s="19">
        <f>I5/H5</f>
        <v>0.7502625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190</v>
      </c>
      <c r="F6" s="4"/>
      <c r="G6" s="4" t="s">
        <v>19</v>
      </c>
      <c r="H6" s="6" t="s">
        <v>190</v>
      </c>
      <c r="I6" s="6" t="s">
        <v>191</v>
      </c>
      <c r="J6" s="4" t="s">
        <v>192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19</v>
      </c>
      <c r="F7" s="4"/>
      <c r="G7" s="4" t="s">
        <v>19</v>
      </c>
      <c r="H7" s="6" t="s">
        <v>19</v>
      </c>
      <c r="I7" s="6" t="s">
        <v>19</v>
      </c>
      <c r="J7" s="4" t="s">
        <v>20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193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97.5</v>
      </c>
      <c r="E12" s="13"/>
      <c r="F12" s="14" t="s">
        <v>31</v>
      </c>
      <c r="G12" s="15">
        <f>IF(J5*10&gt;10,10,J5*10)</f>
        <v>7.502625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194</v>
      </c>
      <c r="E14" s="17"/>
      <c r="F14" s="16" t="s">
        <v>195</v>
      </c>
      <c r="G14" s="16" t="s">
        <v>133</v>
      </c>
      <c r="H14" s="16" t="s">
        <v>117</v>
      </c>
      <c r="I14" s="6" t="s">
        <v>133</v>
      </c>
      <c r="J14" s="22" t="s">
        <v>196</v>
      </c>
      <c r="K14" s="22" t="s">
        <v>49</v>
      </c>
    </row>
    <row r="15" s="1" customFormat="1" ht="15" customHeight="1" spans="1:11">
      <c r="A15" s="16"/>
      <c r="B15" s="16"/>
      <c r="C15" s="16"/>
      <c r="D15" s="17" t="s">
        <v>197</v>
      </c>
      <c r="E15" s="17"/>
      <c r="F15" s="16" t="s">
        <v>195</v>
      </c>
      <c r="G15" s="16" t="s">
        <v>124</v>
      </c>
      <c r="H15" s="16" t="s">
        <v>117</v>
      </c>
      <c r="I15" s="6" t="s">
        <v>124</v>
      </c>
      <c r="J15" s="22" t="s">
        <v>198</v>
      </c>
      <c r="K15" s="22" t="s">
        <v>49</v>
      </c>
    </row>
    <row r="16" s="1" customFormat="1" ht="15" customHeight="1" spans="1:11">
      <c r="A16" s="16"/>
      <c r="B16" s="16"/>
      <c r="C16" s="16" t="s">
        <v>50</v>
      </c>
      <c r="D16" s="17" t="s">
        <v>199</v>
      </c>
      <c r="E16" s="17"/>
      <c r="F16" s="18" t="s">
        <v>52</v>
      </c>
      <c r="G16" s="18" t="s">
        <v>124</v>
      </c>
      <c r="H16" s="18" t="s">
        <v>23</v>
      </c>
      <c r="I16" s="6" t="s">
        <v>124</v>
      </c>
      <c r="J16" s="22" t="s">
        <v>200</v>
      </c>
      <c r="K16" s="22" t="s">
        <v>49</v>
      </c>
    </row>
    <row r="17" s="1" customFormat="1" ht="15" customHeight="1" spans="1:11">
      <c r="A17" s="16"/>
      <c r="B17" s="16"/>
      <c r="C17" s="16"/>
      <c r="D17" s="17" t="s">
        <v>201</v>
      </c>
      <c r="E17" s="17"/>
      <c r="F17" s="16" t="s">
        <v>52</v>
      </c>
      <c r="G17" s="16" t="s">
        <v>124</v>
      </c>
      <c r="H17" s="16" t="s">
        <v>23</v>
      </c>
      <c r="I17" s="6" t="s">
        <v>124</v>
      </c>
      <c r="J17" s="22" t="s">
        <v>202</v>
      </c>
      <c r="K17" s="22" t="s">
        <v>49</v>
      </c>
    </row>
    <row r="18" s="1" customFormat="1" ht="15" customHeight="1" spans="1:11">
      <c r="A18" s="16"/>
      <c r="B18" s="16"/>
      <c r="C18" s="16" t="s">
        <v>55</v>
      </c>
      <c r="D18" s="17" t="s">
        <v>203</v>
      </c>
      <c r="E18" s="17"/>
      <c r="F18" s="18" t="s">
        <v>204</v>
      </c>
      <c r="G18" s="18" t="s">
        <v>124</v>
      </c>
      <c r="H18" s="18" t="s">
        <v>58</v>
      </c>
      <c r="I18" s="6" t="s">
        <v>124</v>
      </c>
      <c r="J18" s="22" t="s">
        <v>205</v>
      </c>
      <c r="K18" s="22" t="s">
        <v>49</v>
      </c>
    </row>
    <row r="19" s="1" customFormat="1" ht="15" customHeight="1" spans="1:11">
      <c r="A19" s="16"/>
      <c r="B19" s="16"/>
      <c r="C19" s="16"/>
      <c r="D19" s="17" t="s">
        <v>206</v>
      </c>
      <c r="E19" s="17"/>
      <c r="F19" s="16" t="s">
        <v>168</v>
      </c>
      <c r="G19" s="16" t="s">
        <v>163</v>
      </c>
      <c r="H19" s="16" t="s">
        <v>58</v>
      </c>
      <c r="I19" s="6" t="s">
        <v>163</v>
      </c>
      <c r="J19" s="22" t="s">
        <v>207</v>
      </c>
      <c r="K19" s="22" t="s">
        <v>49</v>
      </c>
    </row>
    <row r="20" s="1" customFormat="1" ht="15" customHeight="1" spans="1:11">
      <c r="A20" s="16"/>
      <c r="B20" s="16"/>
      <c r="C20" s="16"/>
      <c r="D20" s="17" t="s">
        <v>208</v>
      </c>
      <c r="E20" s="17"/>
      <c r="F20" s="16" t="s">
        <v>128</v>
      </c>
      <c r="G20" s="16" t="s">
        <v>117</v>
      </c>
      <c r="H20" s="16" t="s">
        <v>58</v>
      </c>
      <c r="I20" s="6" t="s">
        <v>117</v>
      </c>
      <c r="J20" s="22" t="s">
        <v>209</v>
      </c>
      <c r="K20" s="22" t="s">
        <v>49</v>
      </c>
    </row>
    <row r="21" s="1" customFormat="1" ht="15" customHeight="1" spans="1:11">
      <c r="A21" s="16"/>
      <c r="B21" s="16"/>
      <c r="C21" s="16" t="s">
        <v>60</v>
      </c>
      <c r="D21" s="17" t="s">
        <v>210</v>
      </c>
      <c r="E21" s="17"/>
      <c r="F21" s="18" t="s">
        <v>211</v>
      </c>
      <c r="G21" s="18" t="s">
        <v>124</v>
      </c>
      <c r="H21" s="18" t="s">
        <v>53</v>
      </c>
      <c r="I21" s="6" t="s">
        <v>124</v>
      </c>
      <c r="J21" s="22" t="s">
        <v>69</v>
      </c>
      <c r="K21" s="22" t="s">
        <v>49</v>
      </c>
    </row>
    <row r="22" s="1" customFormat="1" ht="15" customHeight="1" spans="1:11">
      <c r="A22" s="16"/>
      <c r="B22" s="16"/>
      <c r="C22" s="16"/>
      <c r="D22" s="17" t="s">
        <v>212</v>
      </c>
      <c r="E22" s="17"/>
      <c r="F22" s="16" t="s">
        <v>213</v>
      </c>
      <c r="G22" s="16" t="s">
        <v>124</v>
      </c>
      <c r="H22" s="16" t="s">
        <v>214</v>
      </c>
      <c r="I22" s="6" t="s">
        <v>124</v>
      </c>
      <c r="J22" s="22" t="s">
        <v>69</v>
      </c>
      <c r="K22" s="22" t="s">
        <v>49</v>
      </c>
    </row>
    <row r="23" s="1" customFormat="1" ht="15" customHeight="1" spans="1:11">
      <c r="A23" s="16"/>
      <c r="B23" s="16" t="s">
        <v>65</v>
      </c>
      <c r="C23" s="16" t="s">
        <v>66</v>
      </c>
      <c r="D23" s="17" t="s">
        <v>215</v>
      </c>
      <c r="E23" s="17"/>
      <c r="F23" s="16" t="s">
        <v>216</v>
      </c>
      <c r="G23" s="16" t="s">
        <v>53</v>
      </c>
      <c r="H23" s="16" t="s">
        <v>47</v>
      </c>
      <c r="I23" s="6" t="s">
        <v>53</v>
      </c>
      <c r="J23" s="22" t="s">
        <v>217</v>
      </c>
      <c r="K23" s="22" t="s">
        <v>49</v>
      </c>
    </row>
    <row r="24" s="1" customFormat="1" ht="15" customHeight="1" spans="1:11">
      <c r="A24" s="16"/>
      <c r="B24" s="16"/>
      <c r="C24" s="16"/>
      <c r="D24" s="17" t="s">
        <v>218</v>
      </c>
      <c r="E24" s="17"/>
      <c r="F24" s="16" t="s">
        <v>219</v>
      </c>
      <c r="G24" s="16" t="s">
        <v>53</v>
      </c>
      <c r="H24" s="16" t="s">
        <v>58</v>
      </c>
      <c r="I24" s="6" t="s">
        <v>53</v>
      </c>
      <c r="J24" s="22" t="s">
        <v>220</v>
      </c>
      <c r="K24" s="22" t="s">
        <v>49</v>
      </c>
    </row>
    <row r="25" s="1" customFormat="1" ht="15" customHeight="1" spans="1:11">
      <c r="A25" s="16"/>
      <c r="B25" s="16"/>
      <c r="C25" s="16" t="s">
        <v>100</v>
      </c>
      <c r="D25" s="17" t="s">
        <v>221</v>
      </c>
      <c r="E25" s="17"/>
      <c r="F25" s="18" t="s">
        <v>222</v>
      </c>
      <c r="G25" s="18" t="s">
        <v>124</v>
      </c>
      <c r="H25" s="18" t="s">
        <v>58</v>
      </c>
      <c r="I25" s="6" t="s">
        <v>124</v>
      </c>
      <c r="J25" s="22" t="s">
        <v>223</v>
      </c>
      <c r="K25" s="22" t="s">
        <v>49</v>
      </c>
    </row>
    <row r="26" s="1" customFormat="1" ht="15" customHeight="1" spans="1:11">
      <c r="A26" s="16"/>
      <c r="B26" s="16"/>
      <c r="C26" s="16"/>
      <c r="D26" s="17" t="s">
        <v>224</v>
      </c>
      <c r="E26" s="17"/>
      <c r="F26" s="16" t="s">
        <v>222</v>
      </c>
      <c r="G26" s="16" t="s">
        <v>124</v>
      </c>
      <c r="H26" s="16" t="s">
        <v>58</v>
      </c>
      <c r="I26" s="6" t="s">
        <v>124</v>
      </c>
      <c r="J26" s="22" t="s">
        <v>225</v>
      </c>
      <c r="K26" s="22" t="s">
        <v>49</v>
      </c>
    </row>
    <row r="27" s="1" customFormat="1" ht="15" customHeight="1" spans="1:11">
      <c r="A27" s="16"/>
      <c r="B27" s="16" t="s">
        <v>70</v>
      </c>
      <c r="C27" s="16" t="s">
        <v>71</v>
      </c>
      <c r="D27" s="17" t="s">
        <v>226</v>
      </c>
      <c r="E27" s="17"/>
      <c r="F27" s="16" t="s">
        <v>72</v>
      </c>
      <c r="G27" s="16" t="s">
        <v>53</v>
      </c>
      <c r="H27" s="16" t="s">
        <v>23</v>
      </c>
      <c r="I27" s="6" t="s">
        <v>53</v>
      </c>
      <c r="J27" s="22" t="s">
        <v>227</v>
      </c>
      <c r="K27" s="22" t="s">
        <v>49</v>
      </c>
    </row>
    <row r="28" s="1" customFormat="1" ht="30" customHeight="1" spans="1:11">
      <c r="A28" s="6" t="s">
        <v>74</v>
      </c>
      <c r="B28" s="16" t="s">
        <v>75</v>
      </c>
      <c r="C28" s="19" t="s">
        <v>228</v>
      </c>
      <c r="D28" s="19"/>
      <c r="E28" s="19"/>
      <c r="F28" s="19"/>
      <c r="G28" s="19"/>
      <c r="H28" s="19"/>
      <c r="I28" s="19"/>
      <c r="J28" s="19"/>
      <c r="K28" s="19"/>
    </row>
    <row r="29" s="1" customFormat="1" ht="30" customHeight="1" spans="1:11">
      <c r="A29" s="6"/>
      <c r="B29" s="16" t="s">
        <v>77</v>
      </c>
      <c r="C29" s="19" t="s">
        <v>49</v>
      </c>
      <c r="D29" s="19"/>
      <c r="E29" s="19"/>
      <c r="F29" s="19"/>
      <c r="G29" s="19"/>
      <c r="H29" s="19"/>
      <c r="I29" s="19"/>
      <c r="J29" s="19"/>
      <c r="K29" s="19"/>
    </row>
    <row r="30" s="1" customFormat="1" ht="30" customHeight="1" spans="1:11">
      <c r="A30" s="6"/>
      <c r="B30" s="16" t="s">
        <v>78</v>
      </c>
      <c r="C30" s="19" t="s">
        <v>49</v>
      </c>
      <c r="D30" s="19"/>
      <c r="E30" s="19"/>
      <c r="F30" s="19"/>
      <c r="G30" s="19"/>
      <c r="H30" s="19"/>
      <c r="I30" s="19"/>
      <c r="J30" s="19"/>
      <c r="K30" s="19"/>
    </row>
    <row r="31" s="1" customFormat="1" ht="30" customHeight="1" spans="1:11">
      <c r="A31" s="6"/>
      <c r="B31" s="16" t="s">
        <v>79</v>
      </c>
      <c r="C31" s="19" t="s">
        <v>49</v>
      </c>
      <c r="D31" s="19"/>
      <c r="E31" s="19"/>
      <c r="F31" s="19"/>
      <c r="G31" s="19"/>
      <c r="H31" s="19"/>
      <c r="I31" s="19"/>
      <c r="J31" s="19"/>
      <c r="K31" s="19"/>
    </row>
    <row r="32" s="1" customFormat="1" customHeight="1" spans="1:1">
      <c r="A32" s="2"/>
    </row>
    <row r="33" s="1" customFormat="1" customHeight="1" spans="1:1">
      <c r="A33" s="2"/>
    </row>
    <row r="34" s="1" customFormat="1" customHeight="1" spans="1:1">
      <c r="A34" s="2"/>
    </row>
    <row r="35" s="1" customFormat="1" customHeight="1" spans="1:1">
      <c r="A35" s="2"/>
    </row>
    <row r="36" s="1" customFormat="1" customHeight="1" spans="1:1">
      <c r="A36" s="2"/>
    </row>
    <row r="37" s="1" customFormat="1" customHeight="1" spans="1:1">
      <c r="A37" s="2"/>
    </row>
    <row r="38" s="1" customFormat="1" customHeight="1" spans="1:1">
      <c r="A38" s="2"/>
    </row>
  </sheetData>
  <mergeCells count="59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C28:K28"/>
    <mergeCell ref="C29:K29"/>
    <mergeCell ref="C30:K30"/>
    <mergeCell ref="C31:K31"/>
    <mergeCell ref="A13:A27"/>
    <mergeCell ref="A28:A31"/>
    <mergeCell ref="B14:B22"/>
    <mergeCell ref="B23:B26"/>
    <mergeCell ref="C6:C7"/>
    <mergeCell ref="C14:C15"/>
    <mergeCell ref="C16:C17"/>
    <mergeCell ref="C18:C20"/>
    <mergeCell ref="C21:C22"/>
    <mergeCell ref="C23:C24"/>
    <mergeCell ref="C25:C26"/>
    <mergeCell ref="A4:B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8"/>
  <sheetViews>
    <sheetView tabSelected="1" workbookViewId="0">
      <selection activeCell="G30" sqref="G29:G30"/>
    </sheetView>
  </sheetViews>
  <sheetFormatPr defaultColWidth="8.375" defaultRowHeight="12.55" customHeight="1"/>
  <cols>
    <col min="1" max="1" width="6" style="2" customWidth="1"/>
    <col min="2" max="2" width="13.125" style="1" customWidth="1"/>
    <col min="3" max="3" width="21.5" style="1" customWidth="1"/>
    <col min="4" max="4" width="12.25" style="1" customWidth="1"/>
    <col min="5" max="5" width="14.125" style="1" customWidth="1"/>
    <col min="6" max="7" width="15.875" style="1" customWidth="1"/>
    <col min="8" max="9" width="13.875" style="1" customWidth="1"/>
    <col min="10" max="10" width="13.625" style="1" customWidth="1"/>
    <col min="11" max="11" width="17.25" style="1" customWidth="1"/>
    <col min="12" max="16384" width="8.375" style="1"/>
  </cols>
  <sheetData>
    <row r="1" s="1" customFormat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="1" customFormat="1" ht="21.95" customHeight="1" spans="1:24">
      <c r="A2" s="4" t="s">
        <v>1</v>
      </c>
      <c r="B2" s="4"/>
      <c r="C2" s="5" t="s">
        <v>229</v>
      </c>
      <c r="D2" s="5"/>
      <c r="E2" s="5"/>
      <c r="F2" s="4" t="s">
        <v>3</v>
      </c>
      <c r="G2" s="4" t="s">
        <v>230</v>
      </c>
      <c r="H2" s="4"/>
      <c r="I2" s="4"/>
      <c r="J2" s="4"/>
      <c r="K2" s="4"/>
      <c r="L2" s="21"/>
      <c r="M2" s="21"/>
      <c r="N2" s="21"/>
      <c r="O2" s="21"/>
      <c r="P2" s="21"/>
      <c r="Q2" s="21"/>
      <c r="R2" s="21"/>
      <c r="S2" s="21"/>
      <c r="T2" s="20"/>
      <c r="U2" s="20"/>
      <c r="V2" s="20"/>
      <c r="W2" s="20"/>
      <c r="X2" s="20"/>
    </row>
    <row r="3" s="1" customFormat="1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1"/>
      <c r="M3" s="21"/>
      <c r="N3" s="21"/>
      <c r="O3" s="21"/>
      <c r="P3" s="21"/>
      <c r="Q3" s="21"/>
      <c r="R3" s="21"/>
      <c r="S3" s="21"/>
      <c r="T3" s="20"/>
      <c r="U3" s="20"/>
      <c r="V3" s="20"/>
      <c r="W3" s="20"/>
      <c r="X3" s="20"/>
    </row>
    <row r="4" s="1" customFormat="1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1"/>
      <c r="M4" s="21"/>
      <c r="N4" s="21"/>
      <c r="O4" s="21"/>
      <c r="P4" s="21"/>
      <c r="Q4" s="21"/>
      <c r="R4" s="21"/>
      <c r="S4" s="21"/>
      <c r="T4" s="20"/>
      <c r="U4" s="20"/>
      <c r="V4" s="20"/>
      <c r="W4" s="20"/>
      <c r="X4" s="20"/>
    </row>
    <row r="5" s="1" customFormat="1" ht="21.95" customHeight="1" spans="1:11">
      <c r="A5" s="6"/>
      <c r="B5" s="6"/>
      <c r="C5" s="8" t="s">
        <v>16</v>
      </c>
      <c r="D5" s="8"/>
      <c r="E5" s="4">
        <f t="shared" ref="E5:I5" si="0">E6+E7+E8+E9+E10</f>
        <v>28.64</v>
      </c>
      <c r="F5" s="4"/>
      <c r="G5" s="4">
        <f t="shared" si="0"/>
        <v>0</v>
      </c>
      <c r="H5" s="6">
        <f t="shared" si="0"/>
        <v>28.64</v>
      </c>
      <c r="I5" s="6">
        <f t="shared" si="0"/>
        <v>28.64</v>
      </c>
      <c r="J5" s="19">
        <f>I5/H5</f>
        <v>1</v>
      </c>
      <c r="K5" s="19"/>
    </row>
    <row r="6" s="1" customFormat="1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s="1" customFormat="1" ht="21.95" customHeight="1" spans="1:11">
      <c r="A7" s="6"/>
      <c r="B7" s="6"/>
      <c r="C7" s="9"/>
      <c r="D7" s="10" t="s">
        <v>21</v>
      </c>
      <c r="E7" s="4" t="s">
        <v>231</v>
      </c>
      <c r="F7" s="4"/>
      <c r="G7" s="4" t="s">
        <v>19</v>
      </c>
      <c r="H7" s="6" t="s">
        <v>231</v>
      </c>
      <c r="I7" s="6" t="s">
        <v>231</v>
      </c>
      <c r="J7" s="4" t="s">
        <v>23</v>
      </c>
      <c r="K7" s="4"/>
    </row>
    <row r="8" s="1" customFormat="1" ht="21.95" customHeight="1" spans="1:11">
      <c r="A8" s="6"/>
      <c r="B8" s="6"/>
      <c r="C8" s="4" t="s">
        <v>24</v>
      </c>
      <c r="D8" s="11" t="s">
        <v>25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s="1" customFormat="1" ht="21.95" customHeight="1" spans="1:11">
      <c r="A9" s="6"/>
      <c r="B9" s="6"/>
      <c r="C9" s="4" t="s">
        <v>26</v>
      </c>
      <c r="D9" s="11" t="s">
        <v>25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s="1" customFormat="1" ht="21.95" customHeight="1" spans="1:11">
      <c r="A10" s="6"/>
      <c r="B10" s="6"/>
      <c r="C10" s="9" t="s">
        <v>27</v>
      </c>
      <c r="D10" s="11" t="s">
        <v>25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s="1" customFormat="1" ht="27.95" customHeight="1" spans="1:24">
      <c r="A11" s="4" t="s">
        <v>28</v>
      </c>
      <c r="B11" s="4"/>
      <c r="C11" s="9" t="s">
        <v>232</v>
      </c>
      <c r="D11" s="9"/>
      <c r="E11" s="9"/>
      <c r="F11" s="9"/>
      <c r="G11" s="9"/>
      <c r="H11" s="9"/>
      <c r="I11" s="9"/>
      <c r="J11" s="9"/>
      <c r="K11" s="9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="1" customFormat="1" ht="27.95" customHeight="1" spans="1:24">
      <c r="A12" s="12" t="s">
        <v>30</v>
      </c>
      <c r="B12" s="12"/>
      <c r="C12" s="12"/>
      <c r="D12" s="13">
        <v>91.62</v>
      </c>
      <c r="E12" s="13"/>
      <c r="F12" s="14" t="s">
        <v>31</v>
      </c>
      <c r="G12" s="15">
        <f>IF(J5*10&gt;10,10,J5*10)</f>
        <v>10</v>
      </c>
      <c r="H12" s="15"/>
      <c r="I12" s="15"/>
      <c r="J12" s="15"/>
      <c r="K12" s="1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="1" customFormat="1" ht="30" customHeight="1" spans="1:11">
      <c r="A13" s="16" t="s">
        <v>32</v>
      </c>
      <c r="B13" s="7" t="s">
        <v>33</v>
      </c>
      <c r="C13" s="7" t="s">
        <v>34</v>
      </c>
      <c r="D13" s="7" t="s">
        <v>35</v>
      </c>
      <c r="E13" s="7"/>
      <c r="F13" s="7" t="s">
        <v>36</v>
      </c>
      <c r="G13" s="7" t="s">
        <v>37</v>
      </c>
      <c r="H13" s="7" t="s">
        <v>38</v>
      </c>
      <c r="I13" s="7" t="s">
        <v>39</v>
      </c>
      <c r="J13" s="7" t="s">
        <v>40</v>
      </c>
      <c r="K13" s="7" t="s">
        <v>41</v>
      </c>
    </row>
    <row r="14" s="1" customFormat="1" ht="15" customHeight="1" spans="1:11">
      <c r="A14" s="16"/>
      <c r="B14" s="16" t="s">
        <v>42</v>
      </c>
      <c r="C14" s="16" t="s">
        <v>43</v>
      </c>
      <c r="D14" s="17" t="s">
        <v>233</v>
      </c>
      <c r="E14" s="17"/>
      <c r="F14" s="16" t="s">
        <v>234</v>
      </c>
      <c r="G14" s="16" t="s">
        <v>124</v>
      </c>
      <c r="H14" s="16" t="s">
        <v>117</v>
      </c>
      <c r="I14" s="6" t="s">
        <v>124</v>
      </c>
      <c r="J14" s="22" t="s">
        <v>69</v>
      </c>
      <c r="K14" s="22" t="s">
        <v>235</v>
      </c>
    </row>
    <row r="15" s="1" customFormat="1" ht="15" customHeight="1" spans="1:11">
      <c r="A15" s="16"/>
      <c r="B15" s="16"/>
      <c r="C15" s="16"/>
      <c r="D15" s="17" t="s">
        <v>236</v>
      </c>
      <c r="E15" s="17"/>
      <c r="F15" s="16" t="s">
        <v>237</v>
      </c>
      <c r="G15" s="16" t="s">
        <v>238</v>
      </c>
      <c r="H15" s="16" t="s">
        <v>124</v>
      </c>
      <c r="I15" s="6" t="s">
        <v>238</v>
      </c>
      <c r="J15" s="22" t="s">
        <v>69</v>
      </c>
      <c r="K15" s="22" t="s">
        <v>49</v>
      </c>
    </row>
    <row r="16" s="1" customFormat="1" ht="15" customHeight="1" spans="1:11">
      <c r="A16" s="16"/>
      <c r="B16" s="16"/>
      <c r="C16" s="16"/>
      <c r="D16" s="17" t="s">
        <v>239</v>
      </c>
      <c r="E16" s="17"/>
      <c r="F16" s="16" t="s">
        <v>234</v>
      </c>
      <c r="G16" s="16" t="s">
        <v>163</v>
      </c>
      <c r="H16" s="16" t="s">
        <v>20</v>
      </c>
      <c r="I16" s="6" t="s">
        <v>20</v>
      </c>
      <c r="J16" s="22" t="s">
        <v>240</v>
      </c>
      <c r="K16" s="22" t="s">
        <v>241</v>
      </c>
    </row>
    <row r="17" s="1" customFormat="1" ht="15" customHeight="1" spans="1:11">
      <c r="A17" s="16"/>
      <c r="B17" s="16"/>
      <c r="C17" s="16"/>
      <c r="D17" s="17" t="s">
        <v>242</v>
      </c>
      <c r="E17" s="17"/>
      <c r="F17" s="16" t="s">
        <v>234</v>
      </c>
      <c r="G17" s="16" t="s">
        <v>124</v>
      </c>
      <c r="H17" s="16" t="s">
        <v>117</v>
      </c>
      <c r="I17" s="6" t="s">
        <v>124</v>
      </c>
      <c r="J17" s="22" t="s">
        <v>69</v>
      </c>
      <c r="K17" s="22" t="s">
        <v>243</v>
      </c>
    </row>
    <row r="18" s="1" customFormat="1" ht="15" customHeight="1" spans="1:11">
      <c r="A18" s="16"/>
      <c r="B18" s="16"/>
      <c r="C18" s="16" t="s">
        <v>50</v>
      </c>
      <c r="D18" s="17" t="s">
        <v>244</v>
      </c>
      <c r="E18" s="17"/>
      <c r="F18" s="18" t="s">
        <v>88</v>
      </c>
      <c r="G18" s="18" t="s">
        <v>117</v>
      </c>
      <c r="H18" s="18" t="s">
        <v>23</v>
      </c>
      <c r="I18" s="6" t="s">
        <v>117</v>
      </c>
      <c r="J18" s="22" t="s">
        <v>69</v>
      </c>
      <c r="K18" s="22" t="s">
        <v>49</v>
      </c>
    </row>
    <row r="19" s="1" customFormat="1" ht="15" customHeight="1" spans="1:11">
      <c r="A19" s="16"/>
      <c r="B19" s="16"/>
      <c r="C19" s="16"/>
      <c r="D19" s="17" t="s">
        <v>245</v>
      </c>
      <c r="E19" s="17"/>
      <c r="F19" s="16" t="s">
        <v>88</v>
      </c>
      <c r="G19" s="16" t="s">
        <v>117</v>
      </c>
      <c r="H19" s="16" t="s">
        <v>20</v>
      </c>
      <c r="I19" s="6" t="s">
        <v>20</v>
      </c>
      <c r="J19" s="22" t="s">
        <v>240</v>
      </c>
      <c r="K19" s="22" t="s">
        <v>241</v>
      </c>
    </row>
    <row r="20" s="1" customFormat="1" ht="15" customHeight="1" spans="1:11">
      <c r="A20" s="16"/>
      <c r="B20" s="16"/>
      <c r="C20" s="16"/>
      <c r="D20" s="17" t="s">
        <v>246</v>
      </c>
      <c r="E20" s="17"/>
      <c r="F20" s="16" t="s">
        <v>88</v>
      </c>
      <c r="G20" s="16" t="s">
        <v>163</v>
      </c>
      <c r="H20" s="16" t="s">
        <v>23</v>
      </c>
      <c r="I20" s="6" t="s">
        <v>163</v>
      </c>
      <c r="J20" s="22" t="s">
        <v>69</v>
      </c>
      <c r="K20" s="22" t="s">
        <v>49</v>
      </c>
    </row>
    <row r="21" s="1" customFormat="1" ht="15" customHeight="1" spans="1:11">
      <c r="A21" s="16"/>
      <c r="B21" s="16"/>
      <c r="C21" s="16"/>
      <c r="D21" s="17" t="s">
        <v>247</v>
      </c>
      <c r="E21" s="17"/>
      <c r="F21" s="16" t="s">
        <v>88</v>
      </c>
      <c r="G21" s="16" t="s">
        <v>163</v>
      </c>
      <c r="H21" s="16" t="s">
        <v>23</v>
      </c>
      <c r="I21" s="6" t="s">
        <v>163</v>
      </c>
      <c r="J21" s="22" t="s">
        <v>69</v>
      </c>
      <c r="K21" s="22" t="s">
        <v>49</v>
      </c>
    </row>
    <row r="22" s="1" customFormat="1" ht="15" customHeight="1" spans="1:11">
      <c r="A22" s="16"/>
      <c r="B22" s="16"/>
      <c r="C22" s="16" t="s">
        <v>55</v>
      </c>
      <c r="D22" s="17" t="s">
        <v>167</v>
      </c>
      <c r="E22" s="17"/>
      <c r="F22" s="18" t="s">
        <v>168</v>
      </c>
      <c r="G22" s="18" t="s">
        <v>124</v>
      </c>
      <c r="H22" s="18" t="s">
        <v>58</v>
      </c>
      <c r="I22" s="6" t="s">
        <v>124</v>
      </c>
      <c r="J22" s="22" t="s">
        <v>69</v>
      </c>
      <c r="K22" s="22" t="s">
        <v>49</v>
      </c>
    </row>
    <row r="23" s="1" customFormat="1" ht="15" customHeight="1" spans="1:11">
      <c r="A23" s="16"/>
      <c r="B23" s="16"/>
      <c r="C23" s="16"/>
      <c r="D23" s="17" t="s">
        <v>91</v>
      </c>
      <c r="E23" s="17"/>
      <c r="F23" s="16" t="s">
        <v>168</v>
      </c>
      <c r="G23" s="16" t="s">
        <v>124</v>
      </c>
      <c r="H23" s="16" t="s">
        <v>58</v>
      </c>
      <c r="I23" s="6" t="s">
        <v>124</v>
      </c>
      <c r="J23" s="22" t="s">
        <v>69</v>
      </c>
      <c r="K23" s="22" t="s">
        <v>49</v>
      </c>
    </row>
    <row r="24" s="1" customFormat="1" ht="15" customHeight="1" spans="1:11">
      <c r="A24" s="16"/>
      <c r="B24" s="16"/>
      <c r="C24" s="16" t="s">
        <v>60</v>
      </c>
      <c r="D24" s="17" t="s">
        <v>248</v>
      </c>
      <c r="E24" s="17"/>
      <c r="F24" s="18" t="s">
        <v>171</v>
      </c>
      <c r="G24" s="18" t="s">
        <v>117</v>
      </c>
      <c r="H24" s="18" t="s">
        <v>20</v>
      </c>
      <c r="I24" s="6" t="s">
        <v>20</v>
      </c>
      <c r="J24" s="22" t="s">
        <v>125</v>
      </c>
      <c r="K24" s="22" t="s">
        <v>241</v>
      </c>
    </row>
    <row r="25" s="1" customFormat="1" ht="15" customHeight="1" spans="1:11">
      <c r="A25" s="16"/>
      <c r="B25" s="16"/>
      <c r="C25" s="16"/>
      <c r="D25" s="17" t="s">
        <v>249</v>
      </c>
      <c r="E25" s="17"/>
      <c r="F25" s="16" t="s">
        <v>171</v>
      </c>
      <c r="G25" s="16" t="s">
        <v>117</v>
      </c>
      <c r="H25" s="16" t="s">
        <v>250</v>
      </c>
      <c r="I25" s="6" t="s">
        <v>117</v>
      </c>
      <c r="J25" s="22" t="s">
        <v>69</v>
      </c>
      <c r="K25" s="22" t="s">
        <v>49</v>
      </c>
    </row>
    <row r="26" s="1" customFormat="1" ht="15" customHeight="1" spans="1:11">
      <c r="A26" s="16"/>
      <c r="B26" s="16"/>
      <c r="C26" s="16"/>
      <c r="D26" s="17" t="s">
        <v>251</v>
      </c>
      <c r="E26" s="17"/>
      <c r="F26" s="16" t="s">
        <v>252</v>
      </c>
      <c r="G26" s="16" t="s">
        <v>163</v>
      </c>
      <c r="H26" s="16" t="s">
        <v>253</v>
      </c>
      <c r="I26" s="6" t="s">
        <v>163</v>
      </c>
      <c r="J26" s="22" t="s">
        <v>69</v>
      </c>
      <c r="K26" s="22" t="s">
        <v>49</v>
      </c>
    </row>
    <row r="27" s="1" customFormat="1" ht="15" customHeight="1" spans="1:11">
      <c r="A27" s="16"/>
      <c r="B27" s="16"/>
      <c r="C27" s="16"/>
      <c r="D27" s="17" t="s">
        <v>254</v>
      </c>
      <c r="E27" s="17"/>
      <c r="F27" s="16" t="s">
        <v>255</v>
      </c>
      <c r="G27" s="16" t="s">
        <v>163</v>
      </c>
      <c r="H27" s="16" t="s">
        <v>256</v>
      </c>
      <c r="I27" s="6" t="s">
        <v>257</v>
      </c>
      <c r="J27" s="22" t="s">
        <v>69</v>
      </c>
      <c r="K27" s="22" t="s">
        <v>258</v>
      </c>
    </row>
    <row r="28" s="1" customFormat="1" ht="15" customHeight="1" spans="1:11">
      <c r="A28" s="16"/>
      <c r="B28" s="16" t="s">
        <v>65</v>
      </c>
      <c r="C28" s="16" t="s">
        <v>66</v>
      </c>
      <c r="D28" s="17" t="s">
        <v>259</v>
      </c>
      <c r="E28" s="17"/>
      <c r="F28" s="16" t="s">
        <v>182</v>
      </c>
      <c r="G28" s="16" t="s">
        <v>53</v>
      </c>
      <c r="H28" s="16" t="s">
        <v>58</v>
      </c>
      <c r="I28" s="6" t="s">
        <v>53</v>
      </c>
      <c r="J28" s="22" t="s">
        <v>69</v>
      </c>
      <c r="K28" s="22" t="s">
        <v>49</v>
      </c>
    </row>
    <row r="29" s="1" customFormat="1" ht="15" customHeight="1" spans="1:11">
      <c r="A29" s="16"/>
      <c r="B29" s="16"/>
      <c r="C29" s="16"/>
      <c r="D29" s="17" t="s">
        <v>260</v>
      </c>
      <c r="E29" s="17"/>
      <c r="F29" s="16" t="s">
        <v>182</v>
      </c>
      <c r="G29" s="16" t="s">
        <v>53</v>
      </c>
      <c r="H29" s="16" t="s">
        <v>58</v>
      </c>
      <c r="I29" s="6" t="s">
        <v>53</v>
      </c>
      <c r="J29" s="22" t="s">
        <v>69</v>
      </c>
      <c r="K29" s="22" t="s">
        <v>49</v>
      </c>
    </row>
    <row r="30" s="1" customFormat="1" ht="15" customHeight="1" spans="1:11">
      <c r="A30" s="16"/>
      <c r="B30" s="16"/>
      <c r="C30" s="16" t="s">
        <v>100</v>
      </c>
      <c r="D30" s="17" t="s">
        <v>261</v>
      </c>
      <c r="E30" s="17"/>
      <c r="F30" s="18" t="s">
        <v>182</v>
      </c>
      <c r="G30" s="18" t="s">
        <v>53</v>
      </c>
      <c r="H30" s="18" t="s">
        <v>58</v>
      </c>
      <c r="I30" s="6" t="s">
        <v>53</v>
      </c>
      <c r="J30" s="22" t="s">
        <v>69</v>
      </c>
      <c r="K30" s="22" t="s">
        <v>49</v>
      </c>
    </row>
    <row r="31" s="1" customFormat="1" ht="15" customHeight="1" spans="1:11">
      <c r="A31" s="16"/>
      <c r="B31" s="16" t="s">
        <v>70</v>
      </c>
      <c r="C31" s="16" t="s">
        <v>71</v>
      </c>
      <c r="D31" s="17" t="s">
        <v>262</v>
      </c>
      <c r="E31" s="17"/>
      <c r="F31" s="16" t="s">
        <v>72</v>
      </c>
      <c r="G31" s="16" t="s">
        <v>163</v>
      </c>
      <c r="H31" s="16" t="s">
        <v>23</v>
      </c>
      <c r="I31" s="6" t="s">
        <v>163</v>
      </c>
      <c r="J31" s="22" t="s">
        <v>69</v>
      </c>
      <c r="K31" s="22" t="s">
        <v>49</v>
      </c>
    </row>
    <row r="32" s="1" customFormat="1" ht="15" customHeight="1" spans="1:11">
      <c r="A32" s="16"/>
      <c r="B32" s="16"/>
      <c r="C32" s="16"/>
      <c r="D32" s="17" t="s">
        <v>263</v>
      </c>
      <c r="E32" s="17"/>
      <c r="F32" s="16" t="s">
        <v>72</v>
      </c>
      <c r="G32" s="16" t="s">
        <v>47</v>
      </c>
      <c r="H32" s="16" t="s">
        <v>20</v>
      </c>
      <c r="I32" s="6" t="s">
        <v>20</v>
      </c>
      <c r="J32" s="22" t="s">
        <v>264</v>
      </c>
      <c r="K32" s="22" t="s">
        <v>265</v>
      </c>
    </row>
    <row r="33" s="1" customFormat="1" ht="15" customHeight="1" spans="1:11">
      <c r="A33" s="16"/>
      <c r="B33" s="16"/>
      <c r="C33" s="16"/>
      <c r="D33" s="17" t="s">
        <v>266</v>
      </c>
      <c r="E33" s="17"/>
      <c r="F33" s="16" t="s">
        <v>88</v>
      </c>
      <c r="G33" s="16" t="s">
        <v>163</v>
      </c>
      <c r="H33" s="16" t="s">
        <v>23</v>
      </c>
      <c r="I33" s="6" t="s">
        <v>163</v>
      </c>
      <c r="J33" s="22" t="s">
        <v>69</v>
      </c>
      <c r="K33" s="22" t="s">
        <v>49</v>
      </c>
    </row>
    <row r="34" s="1" customFormat="1" ht="15" customHeight="1" spans="1:11">
      <c r="A34" s="16"/>
      <c r="B34" s="16"/>
      <c r="C34" s="16"/>
      <c r="D34" s="17" t="s">
        <v>267</v>
      </c>
      <c r="E34" s="17"/>
      <c r="F34" s="16" t="s">
        <v>88</v>
      </c>
      <c r="G34" s="16" t="s">
        <v>163</v>
      </c>
      <c r="H34" s="16" t="s">
        <v>23</v>
      </c>
      <c r="I34" s="6" t="s">
        <v>163</v>
      </c>
      <c r="J34" s="22" t="s">
        <v>69</v>
      </c>
      <c r="K34" s="22" t="s">
        <v>49</v>
      </c>
    </row>
    <row r="35" s="1" customFormat="1" ht="30" customHeight="1" spans="1:11">
      <c r="A35" s="6" t="s">
        <v>74</v>
      </c>
      <c r="B35" s="16" t="s">
        <v>75</v>
      </c>
      <c r="C35" s="19" t="s">
        <v>268</v>
      </c>
      <c r="D35" s="19"/>
      <c r="E35" s="19"/>
      <c r="F35" s="19"/>
      <c r="G35" s="19"/>
      <c r="H35" s="19"/>
      <c r="I35" s="19"/>
      <c r="J35" s="19"/>
      <c r="K35" s="19"/>
    </row>
    <row r="36" s="1" customFormat="1" ht="30" customHeight="1" spans="1:11">
      <c r="A36" s="6"/>
      <c r="B36" s="16" t="s">
        <v>77</v>
      </c>
      <c r="C36" s="19" t="s">
        <v>269</v>
      </c>
      <c r="D36" s="19"/>
      <c r="E36" s="19"/>
      <c r="F36" s="19"/>
      <c r="G36" s="19"/>
      <c r="H36" s="19"/>
      <c r="I36" s="19"/>
      <c r="J36" s="19"/>
      <c r="K36" s="19"/>
    </row>
    <row r="37" s="1" customFormat="1" ht="30" customHeight="1" spans="1:11">
      <c r="A37" s="6"/>
      <c r="B37" s="16" t="s">
        <v>78</v>
      </c>
      <c r="C37" s="19" t="s">
        <v>270</v>
      </c>
      <c r="D37" s="19"/>
      <c r="E37" s="19"/>
      <c r="F37" s="19"/>
      <c r="G37" s="19"/>
      <c r="H37" s="19"/>
      <c r="I37" s="19"/>
      <c r="J37" s="19"/>
      <c r="K37" s="19"/>
    </row>
    <row r="38" s="1" customFormat="1" ht="30" customHeight="1" spans="1:11">
      <c r="A38" s="6"/>
      <c r="B38" s="16" t="s">
        <v>79</v>
      </c>
      <c r="C38" s="19" t="s">
        <v>49</v>
      </c>
      <c r="D38" s="19"/>
      <c r="E38" s="19"/>
      <c r="F38" s="19"/>
      <c r="G38" s="19"/>
      <c r="H38" s="19"/>
      <c r="I38" s="19"/>
      <c r="J38" s="19"/>
      <c r="K38" s="19"/>
    </row>
  </sheetData>
  <mergeCells count="67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K11"/>
    <mergeCell ref="A12:C12"/>
    <mergeCell ref="D12:E12"/>
    <mergeCell ref="G12:K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C35:K35"/>
    <mergeCell ref="C36:K36"/>
    <mergeCell ref="C37:K37"/>
    <mergeCell ref="C38:K38"/>
    <mergeCell ref="A13:A34"/>
    <mergeCell ref="A35:A38"/>
    <mergeCell ref="B14:B27"/>
    <mergeCell ref="B28:B30"/>
    <mergeCell ref="B31:B34"/>
    <mergeCell ref="C6:C7"/>
    <mergeCell ref="C14:C17"/>
    <mergeCell ref="C18:C21"/>
    <mergeCell ref="C22:C23"/>
    <mergeCell ref="C24:C27"/>
    <mergeCell ref="C28:C29"/>
    <mergeCell ref="C31:C34"/>
    <mergeCell ref="A4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残疾人保障金专项经费</vt:lpstr>
      <vt:lpstr>编外人员经费</vt:lpstr>
      <vt:lpstr>非遗评审费</vt:lpstr>
      <vt:lpstr>非物质文化遗产数据库建设经费</vt:lpstr>
      <vt:lpstr>非物质文化遗产保护专项资金</vt:lpstr>
      <vt:lpstr>非物质文化遗产保护传承经费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</cp:lastModifiedBy>
  <dcterms:created xsi:type="dcterms:W3CDTF">2023-08-17T05:06:00Z</dcterms:created>
  <dcterms:modified xsi:type="dcterms:W3CDTF">2024-10-10T03:07:02Z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581030D8ECB1441C885D4A88F0B57ECF_12</vt:lpwstr>
  </property>
  <property fmtid="{D5CDD505-2E9C-101B-9397-08002B2CF9AE}" pid="3" name="KSOProductBuildVer">
    <vt:lpwstr>2052-12.1.0.18276</vt:lpwstr>
  </property>
</Properties>
</file>