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firstSheet="13" activeTab="13"/>
  </bookViews>
  <sheets>
    <sheet name="物业管理费" sheetId="2" r:id="rId1"/>
    <sheet name="免费开放专项经费" sheetId="3" r:id="rId2"/>
    <sheet name="编外人员经费" sheetId="4" r:id="rId3"/>
    <sheet name="因公出国（境）费用" sheetId="5" r:id="rId4"/>
    <sheet name="文物征集鉴定、保护研究经费" sheetId="6" r:id="rId5"/>
    <sheet name="残疾人保障金专项经费" sheetId="7" r:id="rId6"/>
    <sheet name="建国初期退休干部医疗补助和护理费" sheetId="8" r:id="rId7"/>
    <sheet name="免费开放及运行专项经费" sheetId="9" r:id="rId8"/>
    <sheet name="评审劳务费" sheetId="10" r:id="rId9"/>
    <sheet name="抚恤金" sheetId="11" r:id="rId10"/>
    <sheet name="脱贫攻坚（乡村振兴）工作经费" sheetId="12" r:id="rId11"/>
    <sheet name="广西壮族自治区博物馆改扩建陈列布展经费" sheetId="13" r:id="rId12"/>
    <sheet name="广西博物馆创建4A景区提升规划编制费" sheetId="14" r:id="rId13"/>
    <sheet name="广西博物馆改扩建项目建设经费" sheetId="15" r:id="rId14"/>
    <sheet name="培训费项目" sheetId="16" r:id="rId15"/>
    <sheet name="广西博物馆改扩建陈列展览项目经费" sheetId="17" r:id="rId16"/>
    <sheet name="博物馆改造提升项目" sheetId="18" r:id="rId17"/>
    <sheet name="博物馆改造及提升" sheetId="19" r:id="rId18"/>
    <sheet name="文物修复、数字化保护项目经费" sheetId="20"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<sst xmlns="http://schemas.openxmlformats.org/spreadsheetml/2006/main" count="3281" uniqueCount="647">
  <si>
    <t>2022年度预算项目绩效自评表</t>
  </si>
  <si>
    <t>项目名称</t>
  </si>
  <si>
    <t>物业管理费</t>
  </si>
  <si>
    <t>项目编码</t>
  </si>
  <si>
    <t>450000210220916796255</t>
  </si>
  <si>
    <t>项目实施单位</t>
  </si>
  <si>
    <t>209021-广西壮族自治区博物馆</t>
  </si>
  <si>
    <t>主管部门</t>
  </si>
  <si>
    <t>209-广西壮族自治区文化和旅游厅</t>
  </si>
  <si>
    <t>预算执行情况
(万元)</t>
  </si>
  <si>
    <t>资金来源</t>
  </si>
  <si>
    <t>年初预算数</t>
  </si>
  <si>
    <t>年中预算调整数</t>
  </si>
  <si>
    <t>调整后预算数</t>
  </si>
  <si>
    <t>实际支出数</t>
  </si>
  <si>
    <t>预算执行率(%)</t>
  </si>
  <si>
    <t>合计</t>
  </si>
  <si>
    <t>其中：一般公共预算拨款</t>
  </si>
  <si>
    <t>其中: 上级</t>
  </si>
  <si>
    <t>186.0</t>
  </si>
  <si>
    <t>0.0</t>
  </si>
  <si>
    <t>164.4315</t>
  </si>
  <si>
    <t>88.4</t>
  </si>
  <si>
    <t xml:space="preserve">      本级</t>
  </si>
  <si>
    <t>0</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</si>
  <si>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</si>
  <si>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</si>
  <si>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</si>
  <si>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</si>
  <si>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</si>
  <si>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</si>
  <si>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</si>
  <si>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</si>
  <si>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广西博物馆是省（自治区）级艺术性、历史类博物馆，政府公益事业单位，国家一级博物馆。占地面积60亩，其中博物馆大楼建筑面积约1.3万平方米，集陈列展览和业务办公于一体，其中，一、二层为陈列展厅，共有四个展厅约4800平方米，三楼为办公区。陈列大楼后面是露天展示场—文物苑，约2.1万平方米，苑内建有少数民族的民居、风雨桥、鼓楼、戏台、民族手工作坊、铜鼓群雕和铜马、铜镇塑像等。苑内绿树成荫，风景秀丽。文物苑和陈列大楼西侧是一幢文物库房，建筑面积3920平方米。广西博物馆是广西壮族自治区最大的珍贵文物收藏所，是首府的文化窗口，经常举办各种重要的文物展览和其他文化展览，文物苑内每天表演民族歌舞吸引着各方来客，据统计，广西博物馆目前年接待国内游客约100多万人次。同时，我馆还是广西壮族自治区最大的珍贵文物收藏所，现藏有历史文物约4万多件，其中一级文物148件，涉及大量的国家珍贵文物安全保护。大量的物业管理、安全保卫任务，对于人员及编制有限的广西博物馆来说是个巨大的压力和负担，为此，需要聘请专业的物业管理公司。</t>
  </si>
  <si>
    <t>项目起始时间</t>
  </si>
  <si>
    <t>2021</t>
  </si>
  <si>
    <t>项目终止时间</t>
  </si>
  <si>
    <t>2023</t>
  </si>
  <si>
    <t>项目实施进度安排</t>
  </si>
  <si>
    <t>2021年12月底前完成招标，物业服务时间从2022年1月1日至2023年12月31日止。</t>
  </si>
  <si>
    <t>年度绩效目标</t>
  </si>
  <si>
    <t>物业服务专业化管理、保障用工稳定、提升馆内专业化工作效率。</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</si>
  <si>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</si>
  <si>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</si>
  <si>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</si>
  <si>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</si>
  <si>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</si>
  <si>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</si>
  <si>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</si>
  <si>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</si>
  <si>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</si>
  <si>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</si>
  <si>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</si>
  <si>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</si>
  <si>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</si>
  <si>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</si>
  <si>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物业服务面积</t>
  </si>
  <si>
    <t>＝39000平方米</t>
  </si>
  <si>
    <t>39000</t>
  </si>
  <si>
    <t>10</t>
  </si>
  <si>
    <t>已完成</t>
  </si>
  <si>
    <t>服务人员数量</t>
  </si>
  <si>
    <t>≥26人</t>
  </si>
  <si>
    <t>26</t>
  </si>
  <si>
    <t>质量指标</t>
  </si>
  <si>
    <t>楼房管理完好率</t>
  </si>
  <si>
    <t>≥95%</t>
  </si>
  <si>
    <t>95</t>
  </si>
  <si>
    <t>3.4</t>
  </si>
  <si>
    <t>业主维修申报处理率</t>
  </si>
  <si>
    <t>≥99%</t>
  </si>
  <si>
    <t>99</t>
  </si>
  <si>
    <t>3.3</t>
  </si>
  <si>
    <t>公共设施设备维护保养完好率</t>
  </si>
  <si>
    <t>≥98%</t>
  </si>
  <si>
    <t>98</t>
  </si>
  <si>
    <t>时效指标</t>
  </si>
  <si>
    <t>卫生保洁、设施设备维保、物业服务完成及时性</t>
  </si>
  <si>
    <t>及时</t>
  </si>
  <si>
    <t>达成预期指标</t>
  </si>
  <si>
    <t>成本指标</t>
  </si>
  <si>
    <t>项目总成本（物业服务时间2022年1月1日-12月31日）</t>
  </si>
  <si>
    <t>≤170万元</t>
  </si>
  <si>
    <t>164.16</t>
  </si>
  <si>
    <t>效益指标</t>
  </si>
  <si>
    <t>可持续影响指标</t>
  </si>
  <si>
    <t>保障博物馆正常运转，营造安全有序、清洁卫生、设施完善、服务周到的参观环境</t>
  </si>
  <si>
    <t xml:space="preserve">持续影响 </t>
  </si>
  <si>
    <t>30</t>
  </si>
  <si>
    <t>满意度指标</t>
  </si>
  <si>
    <t>服务对象满意度</t>
  </si>
  <si>
    <t>≥90%</t>
  </si>
  <si>
    <t>90</t>
  </si>
  <si>
    <t>免费开放专项经费</t>
  </si>
  <si>
    <t>450000210220929072154</t>
  </si>
  <si>
    <t>1226.0</t>
  </si>
  <si>
    <t>-1054.0</t>
  </si>
  <si>
    <t>172.0</t>
  </si>
  <si>
    <t>100</t>
  </si>
  <si>
    <r>
      <rPr>
        <sz val="11"/>
        <rFont val="宋体"/>
        <charset val="134"/>
      </rPr>
      <t>中宣部、财政部、文化部、国家文物局《关于全国博物馆、纪念馆免费开放的通知》（中宣发</t>
    </r>
    <r>
      <rPr>
        <sz val="11"/>
        <rFont val="仿宋"/>
        <charset val="134"/>
      </rPr>
      <t>〔</t>
    </r>
    <r>
      <rPr>
        <sz val="11"/>
        <rFont val="宋体"/>
        <charset val="134"/>
      </rPr>
      <t>2008</t>
    </r>
    <r>
      <rPr>
        <sz val="11"/>
        <rFont val="仿宋"/>
        <charset val="134"/>
      </rPr>
      <t>〕</t>
    </r>
    <r>
      <rPr>
        <sz val="11"/>
        <rFont val="宋体"/>
        <charset val="134"/>
      </rPr>
      <t>2号）；国家文物局《关于做好博物馆免费开放工作的实施意见》（文物博发〔2008〕14号）；区党委宣传部、财政厅、文化厅《关于全区博物馆、纪念馆免费开放的通知》（桂宣发〔2008〕14号）；中宣部、财政部、文化部、国家文物局《关于进一步做好公共博物馆纪念馆免费开放工作的意见》（文物博发〔2010〕8号）；《中央补助地方博物馆纪念馆免费开放专项资金管理暂行办法》（财教〔2013〕97号）。广西博物馆是国家一级博物馆，随着博物馆免费开放，安全技防、讲解咨询、设施设备维护等工作量大幅度增加，这些岗位的用工人员也成倍地增加，经费开支大大增长。用于补助博物馆免费开放所需经费支出，改善陈列布展，提升博物馆服务能力。广西博物馆申请免费开放专项经费主要用于支付聘用人员工资、水电费、设备维护等日常运营支出；举办展览；开展学术研究；修复文物；物业管理；开展公众教育活动。</t>
    </r>
  </si>
  <si>
    <t>2022</t>
  </si>
  <si>
    <t>根据实际工作安排，2022年内完成。</t>
  </si>
  <si>
    <t>2022年广西博物馆确保博物馆正常运行及开展活动。完成办公设备采购，互联网接入服务采购，出版科普书籍一本，博物馆要览印刷2本，举办各类社教活动50场，完成网络接入、网络安全维护检测，办公、水电、消防、空调等维修（护）。</t>
  </si>
  <si>
    <t>出版科普书籍</t>
  </si>
  <si>
    <t>＝1本</t>
  </si>
  <si>
    <t>5</t>
  </si>
  <si>
    <t>未完成</t>
  </si>
  <si>
    <t>资金财政已收回</t>
  </si>
  <si>
    <t>博物馆要览印刷</t>
  </si>
  <si>
    <t>＝2本（2019年度和2020年度）</t>
  </si>
  <si>
    <t>2</t>
  </si>
  <si>
    <t>举办社教活动数量</t>
  </si>
  <si>
    <t>≥50场次</t>
  </si>
  <si>
    <t>160</t>
  </si>
  <si>
    <t>按实际工作需要，举办社教活动</t>
  </si>
  <si>
    <t>办公设备购置数量</t>
  </si>
  <si>
    <t>≥100台、套、个</t>
  </si>
  <si>
    <t>出版图书验收合格率</t>
  </si>
  <si>
    <t>要览印刷验收合格率</t>
  </si>
  <si>
    <t>设备验收合格率</t>
  </si>
  <si>
    <t>出版科普书籍、要览印刷完成时间</t>
  </si>
  <si>
    <t>2022年内</t>
  </si>
  <si>
    <t>政府采购按时完成率</t>
  </si>
  <si>
    <t>图书出版费用</t>
  </si>
  <si>
    <t>≤12万元</t>
  </si>
  <si>
    <t>要览印刷出版费用</t>
  </si>
  <si>
    <t>≤7万元</t>
  </si>
  <si>
    <t>7</t>
  </si>
  <si>
    <t>政府采购超合同金额比例</t>
  </si>
  <si>
    <t>≤10%</t>
  </si>
  <si>
    <t>设备使用年限</t>
  </si>
  <si>
    <t>≥5年</t>
  </si>
  <si>
    <t>观众满意度</t>
  </si>
  <si>
    <t>编外人员经费</t>
  </si>
  <si>
    <t>450000210220940744110</t>
  </si>
  <si>
    <t>190.0</t>
  </si>
  <si>
    <t>目前我馆核定编制87名，为确保广西博物馆新馆各项业务工作正常开展，需要聘用编外工作人员，主要安排在安全管理、陈列展览、宣传讲解、社会教育和文物保护修复等工作岗位。根据《广西壮族自治区文化厅关于印发&lt;文化厅直属事业单位编制外聘用人员管理指导意见&gt;的通知》（桂文发〔2013〕109号）精神及按照《中华人民共和国劳动法》与聘用人员签订劳动合同，工资待遇实行“同工同酬”，并缴纳“五险一金”社会保障费。</t>
  </si>
  <si>
    <t>按月支付聘用人员工资及缴纳五险一金</t>
  </si>
  <si>
    <t>借助补充的聘用人员力量，文物的安防均有一定保障，全馆全年无文物安全事故。借助补充的聘用人员力量，陈列展览、宣传讲解、社教活动等工作有效发挥，博物馆的社会教育与服务功能更有力提升。</t>
  </si>
  <si>
    <t>聘用人数</t>
  </si>
  <si>
    <t>≥35人</t>
  </si>
  <si>
    <t>20</t>
  </si>
  <si>
    <t>32</t>
  </si>
  <si>
    <t>18.29</t>
  </si>
  <si>
    <t>聘用人员考录到机关和其他事业单位</t>
  </si>
  <si>
    <t>聘用人员工作的合格率</t>
  </si>
  <si>
    <t>经费支出符合相关规定</t>
  </si>
  <si>
    <t>符合</t>
  </si>
  <si>
    <t>工资发放及时性</t>
  </si>
  <si>
    <t>每月15号之前发放</t>
  </si>
  <si>
    <t>项目总成本</t>
  </si>
  <si>
    <t>≤275万元</t>
  </si>
  <si>
    <t>275</t>
  </si>
  <si>
    <t>聘用人员人均支出</t>
  </si>
  <si>
    <t>≤7.86万元</t>
  </si>
  <si>
    <t>7.86</t>
  </si>
  <si>
    <t>为社会提供就业岗位数量</t>
  </si>
  <si>
    <t>27.43</t>
  </si>
  <si>
    <t>完成部分</t>
  </si>
  <si>
    <t>人员流动需进行补充</t>
  </si>
  <si>
    <t>聘用人员占全体员工比重</t>
  </si>
  <si>
    <t>≤29%</t>
  </si>
  <si>
    <t>27</t>
  </si>
  <si>
    <t>聘用员工稳定率</t>
  </si>
  <si>
    <t>97</t>
  </si>
  <si>
    <t>因公出国(境)费用</t>
  </si>
  <si>
    <t>450000210220953210523</t>
  </si>
  <si>
    <t>30.0</t>
  </si>
  <si>
    <t>中国—东盟博览会、中国—东盟文化产业论坛在南宁举行，为广西的文化产业与文化事业的发展带来了前所未有契机，也使广西的文化产业成为了广西与东盟国家交流与合作的重要载体。广西博物馆作为国家一级博物馆，是东盟国家了解我区悠久历史文化和丰富民族文化的窗口，在与东盟国家开展文化交流中起到重要的作用。近几年来，广西博物馆与越南文物博物馆界开展了文物展览、考古合作、人员培训等一系列合作项目，取得了重要的成果，极大扩大了广西博物馆在东盟国家中的影响，打下了与东盟各国文博界交流、合作的良好基础，也积累了丰富的经验。计划与越南、老挝、泰国、台湾地区的博物馆、社区等开展考察及文物展览、文创产品展示与交流、考古项目合作和人员培训等项目，把广西博物馆建设成为具有一定影响的区域性国际博物馆。 主要内容: 赴发达国家与当地博物馆开展合作与交流；与老挝国家博物馆、越南国家历史博物馆开展相关课题研究和调研。</t>
  </si>
  <si>
    <t>根据项目实际发生安排支出</t>
  </si>
  <si>
    <t>与越南、老挝、泰国、台湾地区的博物馆、社区等开展考察及文物展览、文创产品展示与交流、考古项目合作和人员培训等项目，把广西博物馆建设成为具有一定影响的区域性国际博物馆</t>
  </si>
  <si>
    <t>出访组团个数</t>
  </si>
  <si>
    <t>≥2个</t>
  </si>
  <si>
    <t>无出国项目</t>
  </si>
  <si>
    <t>出访国家和地区个数</t>
  </si>
  <si>
    <t>＝4个</t>
  </si>
  <si>
    <t>出访任务完成率</t>
  </si>
  <si>
    <t>按时出访率</t>
  </si>
  <si>
    <t>年度出国费用</t>
  </si>
  <si>
    <t>≤300000元</t>
  </si>
  <si>
    <t>社会效益指标</t>
  </si>
  <si>
    <t>扩大广西博物馆在东盟国家中的影响</t>
  </si>
  <si>
    <t>明显</t>
  </si>
  <si>
    <t>交流对象满意度</t>
  </si>
  <si>
    <t>文物征集鉴定、保护研究经费</t>
  </si>
  <si>
    <t>450000210220954855570</t>
  </si>
  <si>
    <t>153.0</t>
  </si>
  <si>
    <t>-138.0</t>
  </si>
  <si>
    <t>15.0</t>
  </si>
  <si>
    <t>广西博物馆作为国家一级博物馆，是广西最大、最多、最珍贵的历史文物收藏所，全馆文物7万多件（套），一级文物148件，二级文物1791件，为展示和弘扬广西各族历史文化，对人民群众进行教育等方面起到了不可替代的作用。广西博物馆在文物修复保护、科学研究等方面也做出了巨大贡献。为了进一步巩固、扩大广西博物馆作为我区国家一级博物馆的地位，加强广西博物馆际学术交流，具备较高的学术科研能力，申请广西博物馆文物征集鉴定、保护研究经费128万元，主要用于文物征集工作经费33万元，涉案文物鉴定经费20万元，广西古代海上丝绸之路遗产点调研与宣传推介35万元，文物保护修复经费40万元。 主要内容：开展广西历史文物尤其是近现代文物征集；对公安局、检察院、法院等办案机关办理文物犯罪刑事案件，依程序进行涉案文物鉴定评估并出具鉴定评估报告。对馆藏文物开展保护修复及日常保养等工作。以古代海上丝绸之路相关文物、文化交流等为主题，邀请国内外历史学、考古学、人类学、科技史、艺术史、国际关系学等多学科专家，举办海丝系列讲座6场，并做好线上直播或影像录制工作；以寻求多平台广西海丝文化推介为目的，推出便于远距离跨行业、跨系统、跨地域的“合浦启航”图片展览项目，聘请专业展览设计公司，制作展览项目备选目录、多场景备选设计方案、易携带展览项目宣传品等； 基于汉代海上丝绸之路的辐射与延伸，深入调研“南阳南郡道”沿线遗产点，搜集研究资料；以学习申遗经验为目的，研究泉州申遗成功的可借鉴之处。</t>
  </si>
  <si>
    <t>2023年1月-12月，根据办案机关的委托开展涉案文物鉴定评估工作。2023年1月-9月，根据批复项目开展文物保护修复及文物征集工作。 2023年9-12月，完成文物保护修复结项、文物入藏。</t>
  </si>
  <si>
    <t>完成2022年度文物征集及该年度征集入藏工作；完成2022年度办案机关委托任务；完成20件（套）文物保护修复，征集完成7件（套）拓片。配合海丝申遗工作,整理馆藏1971年发掘的合浦县望牛岭一号、二号汉墓出土文物资料，出版文物图录，并为筹建中的合浦望牛岭汉墓保护展示馆提供基础资料。经过对鼓楼、侗坊维修保养，消除安全隐患。</t>
  </si>
  <si>
    <t>鼓楼侗坊修缮工程</t>
  </si>
  <si>
    <t>＝1项</t>
  </si>
  <si>
    <t>3.5</t>
  </si>
  <si>
    <t>1</t>
  </si>
  <si>
    <t>片集拓片数量</t>
  </si>
  <si>
    <t>＝7件（套）</t>
  </si>
  <si>
    <t>文物保护修复数量</t>
  </si>
  <si>
    <t>＝20件（套）</t>
  </si>
  <si>
    <t>开展涉案文物鉴定评估工作次数</t>
  </si>
  <si>
    <t>≥5次</t>
  </si>
  <si>
    <t>44</t>
  </si>
  <si>
    <t>2022年公安系统开展文物犯罪专项行动，涉案文物鉴定评估次数多。</t>
  </si>
  <si>
    <t>开展文物征集次数</t>
  </si>
  <si>
    <t>＝2次</t>
  </si>
  <si>
    <t>3</t>
  </si>
  <si>
    <t>群众热心捐赠，所捐文物较有价值，故多开展了一次征集</t>
  </si>
  <si>
    <t>出版图书</t>
  </si>
  <si>
    <t>修缮项目验收合格率</t>
  </si>
  <si>
    <t>图书出版验收情况</t>
  </si>
  <si>
    <t>合格</t>
  </si>
  <si>
    <t>部分达成预期指标并具有一定效果</t>
  </si>
  <si>
    <t>书稿内容已于2022年9月全部提交给中标供应商（文物出版社），之后北京疫情加重及管控程度较严格，出版社未能按照原计划时间实施对书稿的排版及审校工作，故未能在原合同约定时间内完成图书的出版及验收。截至2023年3月，已完成排版及第一次审校，正在开展第二次审校工作。</t>
  </si>
  <si>
    <t>完成文物征集鉴选率</t>
  </si>
  <si>
    <t>鼓楼、侗坊修缮完成时间</t>
  </si>
  <si>
    <t>2022年9月前</t>
  </si>
  <si>
    <t>2.5</t>
  </si>
  <si>
    <t>图书出版完成时间</t>
  </si>
  <si>
    <t>2022年</t>
  </si>
  <si>
    <t>完成新征集文物入藏时间</t>
  </si>
  <si>
    <t>完成委托时间</t>
  </si>
  <si>
    <t>根据具体委托工作安排</t>
  </si>
  <si>
    <t>≤250000元</t>
  </si>
  <si>
    <t>23.85</t>
  </si>
  <si>
    <t>≤350000元</t>
  </si>
  <si>
    <t>324800</t>
  </si>
  <si>
    <t>开展文物征集</t>
  </si>
  <si>
    <t>≤330000元</t>
  </si>
  <si>
    <t>440000</t>
  </si>
  <si>
    <t>1.33</t>
  </si>
  <si>
    <t>实际开展文物征集费用44万元</t>
  </si>
  <si>
    <t>开展涉案文物鉴定评估工作每次</t>
  </si>
  <si>
    <t>≤20000元</t>
  </si>
  <si>
    <t>3400</t>
  </si>
  <si>
    <t>拓片征集、文物保护修复</t>
  </si>
  <si>
    <t>≤450000元</t>
  </si>
  <si>
    <t>450000</t>
  </si>
  <si>
    <t>为打击文物犯罪提供依据</t>
  </si>
  <si>
    <t>15</t>
  </si>
  <si>
    <t>安全隐患程度</t>
  </si>
  <si>
    <t>明显减少</t>
  </si>
  <si>
    <t>配合海丝申遗工作，并为筹建中的合浦望牛岭汉墓保护展示馆提供基础资料</t>
  </si>
  <si>
    <t>有效改善文物状况，为展陈保管提供保障</t>
  </si>
  <si>
    <t>持续影响</t>
  </si>
  <si>
    <t>丰富馆藏量</t>
  </si>
  <si>
    <t>残疾人保障金专项经费</t>
  </si>
  <si>
    <t>450000210220955246749</t>
  </si>
  <si>
    <t>16.0</t>
  </si>
  <si>
    <t>21.1172</t>
  </si>
  <si>
    <t>131.98</t>
  </si>
  <si>
    <r>
      <rPr>
        <sz val="11"/>
        <rFont val="宋体"/>
        <charset val="134"/>
      </rPr>
      <t>为促进残疾人就业，保障残疾人权益，根据自治区财政厅地方税务局残疾人联合会《关于印发广西壮族自治区残疾人就业保障金征收使用管理办法的通知》（桂财税〔2016</t>
    </r>
    <r>
      <rPr>
        <sz val="11"/>
        <rFont val="仿宋"/>
        <charset val="134"/>
      </rPr>
      <t>〕</t>
    </r>
    <r>
      <rPr>
        <sz val="11"/>
        <rFont val="宋体"/>
        <charset val="134"/>
      </rPr>
      <t>47号）有关规定。 主要内容：2023年残保金年缴纳额=上年用人单位在职职工工资总额×1.5%计算应安排的残疾人就业保障金23万元。</t>
    </r>
  </si>
  <si>
    <t>按规定时间缴纳</t>
  </si>
  <si>
    <t>促进残疾人就业，保障残疾人权益。</t>
  </si>
  <si>
    <t>残疾人保障金</t>
  </si>
  <si>
    <t>≥16万元</t>
  </si>
  <si>
    <t>21.12</t>
  </si>
  <si>
    <t>2021年实际缴纳残保金金额211171.97元</t>
  </si>
  <si>
    <t>缴纳及时率</t>
  </si>
  <si>
    <t>2022年残疾人保障金缴纳时间</t>
  </si>
  <si>
    <t>2022年完成</t>
  </si>
  <si>
    <t>残疾人保障金金额</t>
  </si>
  <si>
    <t>约16万元</t>
  </si>
  <si>
    <t>促进残疾人就业，保障残疾人合法权益</t>
  </si>
  <si>
    <t>建国初期退休干部医疗补助和护理费</t>
  </si>
  <si>
    <t>450000210220966224580</t>
  </si>
  <si>
    <t>1.36</t>
  </si>
  <si>
    <t>按文件规定及时发放</t>
  </si>
  <si>
    <t>按规定列支，保障建国初期退休干部医疗补助和护理费及时发放。</t>
  </si>
  <si>
    <t>建国初期退休干部人数</t>
  </si>
  <si>
    <t>＝1人</t>
  </si>
  <si>
    <t>按时发放率</t>
  </si>
  <si>
    <t>护理费和医疗补助发放时间</t>
  </si>
  <si>
    <t>按季度发放，2022年12月全部发放完成</t>
  </si>
  <si>
    <t>人均单位成本</t>
  </si>
  <si>
    <t>＝13600元</t>
  </si>
  <si>
    <t>13600</t>
  </si>
  <si>
    <t>照顾建国补期退休干部，保障晚年生活质量</t>
  </si>
  <si>
    <t>提高</t>
  </si>
  <si>
    <t>免费开放及运行专项经费</t>
  </si>
  <si>
    <t>450000210220968967126</t>
  </si>
  <si>
    <t>44.0</t>
  </si>
  <si>
    <t>-14.0</t>
  </si>
  <si>
    <t>70.0</t>
  </si>
  <si>
    <t>100.00</t>
  </si>
  <si>
    <t>（1）党建活动经费8.6万元，立项依据：广西壮族自治区文化和旅游厅关于发布“走读广西——清廉文化之旅”主题党日活动线路的通知；《区直机关基层党支部给党员过“政治生日”规范》；《广西壮族自治区人民政府办公厅关于开展庆祝建军95周年拥军优属走访慰问活动的通知》；自治区直属机关工委关于印发《区直机关党员政治生活活动室标准化建设方案》的通知；中共广西壮族自治区文化和旅游厅党组关于印发《广西壮族自治区文化和旅游厅大力推进清廉机关建设实施方案》的通知。 主要内容：举办党员主题党日活动、党员政治生日活动和廉政文化教育活动，开展八一期间转业、退伍军人慰问活动。党建相关活动板报宣传栏、横幅等宣传制作。（2）文创产品开发经费30万元，立项依据：2016年5月，文化部、国家发展改革委、财政部、国家文物局印发《关于推动文化文物单位文创创意产品开发的若干意见》（国办发﹝2016〕36号），文化和旅游部、中央宣传部、国家发展改革委、财政部、人力资源和社会保障部、市场监管总局、国家文物局、国家知识产权局等8部门联合印发《关于进一步推动文化文物单位文化创意产品开发的若干措施》，广西壮族自治区文化和旅游厅印发《关于推进广西博物馆改革发展的实施意见》。意见要求，推动获得中央和自治区免费开放资金补助的三级以上博物馆公共服务市场化改革，引入竞争机制，鼓励社会力量参与展览、教育和文化创意产品研发。促进博物馆与其他行业跨界融合，推出一批质量高、创意新、群众喜爱的“博物馆+”产品。 主要内容：开展文创产品开发市场调研，撰写调研报告；根据馆内展览的展览及文物、广西非遗文化，撰写文创产品开发方案；文创产品打样及评审；文创产品上新宣传推广、市场营销及体验活动。（3）公开招聘费10万元，立项依据：《关于修订印发广西壮族自治区人事考试劳务费管理办法的通知》（桂人社发〔2018〕16号）。主要内容：公开招聘工作人员，引进专业技术人才，开展笔试、实操、面试等工作。（4）其他运行费用45.4万元，立项依据：《中央对地方博物馆纪念馆免费开放补助资金管理办法》（财教〔2021〕88号）。主要内容：电费23万元，博物馆协会会费5万元，法律顾问服务费5万元，聘用人员伙食12.4万元。</t>
  </si>
  <si>
    <t>2023年内完成</t>
  </si>
  <si>
    <t>确保博物馆正常运行及开展活动。提升广西博物馆社会教育水平，形成既有一定品牌及影响力的特色教育活动，加强博物馆业务工作的研究，提升广西博物馆志愿者服务水平。</t>
  </si>
  <si>
    <t>文创产品开发</t>
  </si>
  <si>
    <t>＝2个系列</t>
  </si>
  <si>
    <t>6</t>
  </si>
  <si>
    <t>根据实际情况，开发6个系列文创产品</t>
  </si>
  <si>
    <t>文创产品开发合格率</t>
  </si>
  <si>
    <t>文创产品开发按时完成率</t>
  </si>
  <si>
    <t>文创产品开发单个系列成本</t>
  </si>
  <si>
    <t>≤5万元</t>
  </si>
  <si>
    <t>4.11</t>
  </si>
  <si>
    <t>确保博物馆正常运行及开展活动</t>
  </si>
  <si>
    <t>评审劳务费</t>
  </si>
  <si>
    <t>450000210220980335409</t>
  </si>
  <si>
    <t>10.0</t>
  </si>
  <si>
    <t>0.4</t>
  </si>
  <si>
    <t>4.00</t>
  </si>
  <si>
    <r>
      <rPr>
        <sz val="11"/>
        <rFont val="宋体"/>
        <charset val="134"/>
      </rPr>
      <t>根据自治区财政厅《关于规范评审劳务费管理工作有关问题的通知》（桂财综</t>
    </r>
    <r>
      <rPr>
        <sz val="11"/>
        <rFont val="仿宋"/>
        <charset val="134"/>
      </rPr>
      <t>〔</t>
    </r>
    <r>
      <rPr>
        <sz val="11"/>
        <rFont val="宋体"/>
        <charset val="134"/>
      </rPr>
      <t>2017</t>
    </r>
    <r>
      <rPr>
        <sz val="11"/>
        <rFont val="仿宋"/>
        <charset val="134"/>
      </rPr>
      <t>〕</t>
    </r>
    <r>
      <rPr>
        <sz val="11"/>
        <rFont val="宋体"/>
        <charset val="134"/>
      </rPr>
      <t>28号），《广西壮族自治区财政厅关于编制自治区本级2021—2023年部门中期财政规划和2021年部门预算的通知》（桂财预〔2020〕94号）文件的规定。为规范组织实施项目的评审、鉴定、评估和评比等活动，广西壮族自治区博物馆2023年拟开展招投标评审、职称评审。</t>
    </r>
  </si>
  <si>
    <t>按项目评审时间确定</t>
  </si>
  <si>
    <t>规范组织实施项目的评审、鉴定、评估和评比等活动</t>
  </si>
  <si>
    <t>评审项目数量</t>
  </si>
  <si>
    <t>≥5个</t>
  </si>
  <si>
    <t>对评审评价评估报告复核认定通过率</t>
  </si>
  <si>
    <t>项目完成及时性</t>
  </si>
  <si>
    <t>≤10万元</t>
  </si>
  <si>
    <t>通过评审评价评估报告运用为公共服务实施提供参考指导</t>
  </si>
  <si>
    <t>影响明显</t>
  </si>
  <si>
    <t>抚恤金</t>
  </si>
  <si>
    <t>450000220320900013609</t>
  </si>
  <si>
    <t>29.3428</t>
  </si>
  <si>
    <t>根据自治区文化和旅游厅审批的《国家机关、事业单位工作人员死亡后一次性怃恤金发放报批表》，自治区社会保险事业管理中心核定的《机关事业单位人员（停发）核定表》，广西博物馆需追加李兴抚恤金69907.8元，具体计算如下： 抚恤金：2592.3元×20个月=51846元 死亡后计发三个月遗属补助：6020.6×3=18061.8元</t>
  </si>
  <si>
    <t>2022年支付完成</t>
  </si>
  <si>
    <t>按相关文件规定及时发放到位，优抚、效济死者家属。</t>
  </si>
  <si>
    <t>抚恤金人数</t>
  </si>
  <si>
    <t>增加发放抚恤金一人</t>
  </si>
  <si>
    <t>按时</t>
  </si>
  <si>
    <t>发放时间</t>
  </si>
  <si>
    <t>2022年内完成</t>
  </si>
  <si>
    <t>1人抚恤金</t>
  </si>
  <si>
    <t>＝69907.8元</t>
  </si>
  <si>
    <t>293427.80</t>
  </si>
  <si>
    <t>给予死者家属相应抚恤金，优抚、救济死者家属，体现国家对劳动者的物质帮助。</t>
  </si>
  <si>
    <t>死者家属满意度</t>
  </si>
  <si>
    <t>满意</t>
  </si>
  <si>
    <t>脱贫攻坚(乡村振兴)工作经费</t>
  </si>
  <si>
    <t>450000220420900016509</t>
  </si>
  <si>
    <t>5.0</t>
  </si>
  <si>
    <t>4.1583</t>
  </si>
  <si>
    <t>83.17</t>
  </si>
  <si>
    <t>根据《中共中央国务院关于打赢脱贫攻坚战的决定》、《中共广西壮族自治区委员会关于贯彻落实中央扶贫开发工作重大决策部署坚决打赢我区“十三五“脱贫攻坚战的决定》、《自治区党委办公厅、自治区人民政府办公厅关于印发&lt;“美丽广西”乡村建设重大活动规划纲要（2013-2020）&gt;的通知》（桂办发〔2013〕24号）、《关于印发&lt;广西壮族自治区“美丽广西？清洁乡村”活动工作队及工作队员管理暂行办法&gt;的通知》（桂“美丽”发〔2013〕6号）、《自治区党委办公厅自治区人民政府办公厅关于印发“十三五”时期我区联系帮扶贫困县贫困村安排表和工作职责的通知》（厅发〔2015〕27）、《中共贺州市委员会组织部贺州市财政局贺州市人力资源和社会保障局关于调整乡镇机关事业单位工作人员乡镇工作补贴档次标准的通知》（贺组通字〔2019〕36号）等文件要求，组织开展脱贫攻坚乡村建设活动。</t>
  </si>
  <si>
    <t>2022年1月-12月脱贫攻坚（乡村振兴）工作队员进驻贺州市昭平县黄姚镇凤立村开展巩固拓展脱贫攻坚成果与乡村振兴工作</t>
  </si>
  <si>
    <t>协助第一书记开展巩固拓展脱贫攻坚成果与乡村振兴工作</t>
  </si>
  <si>
    <t>派出人数</t>
  </si>
  <si>
    <t>派驻期间，驻村第一书记和工作队员与原单位工作脱钩，每月驻村天数</t>
  </si>
  <si>
    <t>≥20天</t>
  </si>
  <si>
    <t>24</t>
  </si>
  <si>
    <t>项目实施时间</t>
  </si>
  <si>
    <t>每月工作队员通讯费、伙食补贴、往返交通费等；体检费；人身意外伤害保险费；驻村住宿费用和水电费</t>
  </si>
  <si>
    <t>≤50000元</t>
  </si>
  <si>
    <t>41582.79</t>
  </si>
  <si>
    <t>推动脱贫攻坚和乡村振兴有衔接，巩固拓展脱贫攻坚成果同乡村振兴有效衔接</t>
  </si>
  <si>
    <t>工作队员满意度</t>
  </si>
  <si>
    <t>广西壮族自治区博物馆改扩建陈列布展经费</t>
  </si>
  <si>
    <t>450000220420900016566</t>
  </si>
  <si>
    <t>2000.0</t>
  </si>
  <si>
    <t>-4.9656</t>
  </si>
  <si>
    <t>1995.0344</t>
  </si>
  <si>
    <t>广西壮族自治区博物馆改扩建项目预计2022年10月份完成并对外开放，展厅面积将达10400㎡，着力打造具有广西历史文化特色的展览体系（1+7+3+2），即设置一个基本陈列、七个专题展览和三个互动体验展览项目及两个临时展览。一个基本陈列为《八桂春秋——广西历史文化陈列》；六个专题展览分别为《鼓动八桂 声震九州——广西古代铜鼓展》《合浦启航——广西汉代海上丝绸之路文物专题展》《釉彩斑斓——馆藏传世瓷器陈列》《匠心器韵——馆藏传统工艺品陈列》《图会前贤——馆藏明清书画作品展》《万卷·书生——馆藏古籍陈列》《亦器亦趣——馆藏文房用具陈列》；三个互动体验展览项目分别为公共考古展示（儿童考古探秘）、广西历史剧展演（历史小剧场）、文创空间（中国-东盟文创产品展销馆）；两个临时展览，一是引进一个区外或国外的历史文物展，二是举办一个现当代艺术作品展。以上展陈设计、布展经费预算为10080万元，第一阶段工程预算为2000万元。</t>
  </si>
  <si>
    <t>2022年1月1日——2月15日，中标展览工程机构进行深化形式设计，广西博物馆组织评审形式设计方案，展览公司修改完善形式设计方案。2.4月16日，广西博物馆改扩建陈列布展工程启动施工。</t>
  </si>
  <si>
    <t>完成海丝陈列、瓷器陈列、工艺品陈列、历史小剧场4个展览项目的方案设计与施工，2022年10月对外开放。</t>
  </si>
  <si>
    <t>海丝陈列展览</t>
  </si>
  <si>
    <t>已完成。“广西壮族自治区博物馆广西历史陈列、海上丝绸之路陈列形式设计深化与布展项目”在实施过程中，根据实际情况相关内容有所调整，但严格按照项目中标合同金额实施，项目整体竣工结算（实际完成值）与中标合同金额一致。</t>
  </si>
  <si>
    <t>瓷器陈列展览</t>
  </si>
  <si>
    <t>已完成。瓷器陈列展览与工艺品陈列展览为同一中标方，合同总金额752.881980元</t>
  </si>
  <si>
    <t>工艺品陈列展览</t>
  </si>
  <si>
    <t xml:space="preserve">历史小剧场 </t>
  </si>
  <si>
    <t>项目验收合格率</t>
  </si>
  <si>
    <t>根据深化设计施工进度表，通过工程监理，按计划完成海丝陈列、瓷器陈列、工艺品陈列、历史小剧场4个项目</t>
  </si>
  <si>
    <t>2022年9月16日前完成</t>
  </si>
  <si>
    <t>≤280.5万元</t>
  </si>
  <si>
    <t>280.5</t>
  </si>
  <si>
    <t>≤542.3万元</t>
  </si>
  <si>
    <t>500</t>
  </si>
  <si>
    <t>252.88</t>
  </si>
  <si>
    <t>≤626.5万元</t>
  </si>
  <si>
    <t>313.22</t>
  </si>
  <si>
    <t>有助于改扩建陈展工程的顺利完成，将陈列展览推向公众，让文物“活起来”</t>
  </si>
  <si>
    <t>广西博物馆创建4A景区提升规划编制费</t>
  </si>
  <si>
    <t>450000220420900016703</t>
  </si>
  <si>
    <t>广西博物馆属于南宁城区最重要的公共文化服务设施，目前正在进行整体升级改造，拟同步开展创建国家AAAA级旅游景区工作。通过编制《广西博物馆创建4A景区提升规划》，加快4A创建步伐，以进一步探索公共文化设施景区化的发展模式，体现文化和旅游深度融合的新发展理念，丰富城市文化和红色旅游产品供给。</t>
  </si>
  <si>
    <t>2022年6月前完成方案编制并通过财政评审。</t>
  </si>
  <si>
    <t>完成方案编制并通过财政评审。</t>
  </si>
  <si>
    <t>4A景区提升规划方案</t>
  </si>
  <si>
    <t>＝1个</t>
  </si>
  <si>
    <t>4A景区提升规划方案评审情况</t>
  </si>
  <si>
    <t>通过</t>
  </si>
  <si>
    <t>4A景区提升规划方案完成时间</t>
  </si>
  <si>
    <t>2022年6月前</t>
  </si>
  <si>
    <t>4A景区提升规划编制费用</t>
  </si>
  <si>
    <t>≤48万元</t>
  </si>
  <si>
    <t>47.9</t>
  </si>
  <si>
    <t>保护好景区的自然生态环境、协调人与自然的关系</t>
  </si>
  <si>
    <t>广西博物馆改扩建项目建设经费</t>
  </si>
  <si>
    <t>450000220420900020309</t>
  </si>
  <si>
    <t>3000.0</t>
  </si>
  <si>
    <t>3493.6226</t>
  </si>
  <si>
    <t>6493.6226</t>
  </si>
  <si>
    <t>5381.7674</t>
  </si>
  <si>
    <t>82.88</t>
  </si>
  <si>
    <t>广西博物馆改扩建项目于2019年1月正式开工建设，该项目总建筑面积33262.11平方米（其中，改造面积18913.94平方米，新建面积14348.17平方米），计划总投资为32875.97万元。广西壮族自治区博物馆改扩建项目预计2022年10月份完成并对外开放，展厅面积将达10400㎡，着力打造具有广西历史文化特色的展览体系（1+7+3+2），即设置1个历史陈列、7个专题陈列、7个实体陈列线上展示和3个互动体验展览项目及2个临时展览。一个历史陈列为《广西历史陈列 上下篇》，7个专题展览分别为《鼓动八桂 声震九州——广西古代铜鼓展》《合浦启航——广西汉代海上丝绸之路文物专题展》《釉彩斑斓——馆藏传世瓷器陈列》《匠心器韵——馆藏传统工艺品陈列》《图会前贤——馆藏明清书画作品展》《万卷·书生——馆藏古籍陈列》《亦器亦趣——馆藏文房用具陈列》；三个互动体验展览项目分别为儿童考古探秘馆+青少年活动中心、历史小剧场、文创空间；2个临时展览分别为历史文物展、现当代艺术作品展。以上展陈设计、布展、设施设备采购等经费总预算为10080万元。其中，申请公共财政预算拨款3000万，2097.26万用于《广西历史陈列 上下篇》展览项目招标采购与实施，902.74万用于改扩建开放工程项目（其他附属设施设备购置）。</t>
  </si>
  <si>
    <t>2022年1月1日——3月31日，中标《广西历史陈列 上下篇》展览项目的机构进行深化形式设计，广西博物馆组织评审形式设计方案，展览公司修改完善形式设计方案。2.4月1日，广西博物馆改扩建项目《广西历史陈列 上下篇》展览启动施工。2022年开展办公设备和家具购置、业务用房二次装饰装修、临时变压器迁移和再利用、创建国家4A景区标识系统建设。</t>
  </si>
  <si>
    <t>2022年完成《广西历史陈列 上下篇》展览的深化设计与布展，并对外开放。完成办公设备和家具购置、业务用房二次装饰装修、临时变压器迁移和再利用、创建国家4A景区标识系统建设的采购和工程施工。</t>
  </si>
  <si>
    <t>《广西历史陈列 上下篇》展览第二阶段施工制作</t>
  </si>
  <si>
    <t>4</t>
  </si>
  <si>
    <t>业务用房二次装饰装修</t>
  </si>
  <si>
    <t>＝1149平方米</t>
  </si>
  <si>
    <t>1149</t>
  </si>
  <si>
    <t>临时变压器迁移再利用</t>
  </si>
  <si>
    <t>4A景区标识系统建设</t>
  </si>
  <si>
    <t>购置设备数量</t>
  </si>
  <si>
    <t>≥2375台（套）</t>
  </si>
  <si>
    <t>2375</t>
  </si>
  <si>
    <t>展览验收合格率</t>
  </si>
  <si>
    <t>装修工程验收合格率</t>
  </si>
  <si>
    <t>安装工程验收合格率</t>
  </si>
  <si>
    <t>4A景区标识系统建设合格率</t>
  </si>
  <si>
    <t>设备故障率</t>
  </si>
  <si>
    <t>≤5%</t>
  </si>
  <si>
    <t>已完成。设备故障率低</t>
  </si>
  <si>
    <t>“广西历史陈列  上下篇》展览制作完成时间</t>
  </si>
  <si>
    <t>2022年10月前</t>
  </si>
  <si>
    <t>业务用房二次装饰装修完成时间</t>
  </si>
  <si>
    <t>临时变压器迁移完成时间</t>
  </si>
  <si>
    <t>4A景区标识系统建设完成时间</t>
  </si>
  <si>
    <t>《广西历史陈列  上下篇》展第二阶段施工制作费</t>
  </si>
  <si>
    <t>≤2000万元</t>
  </si>
  <si>
    <t>2000</t>
  </si>
  <si>
    <t>装修工程总成本</t>
  </si>
  <si>
    <t>≤291万元</t>
  </si>
  <si>
    <t>159.32</t>
  </si>
  <si>
    <t>临时变压器迁移费用</t>
  </si>
  <si>
    <t>≤50万元</t>
  </si>
  <si>
    <t>25.16</t>
  </si>
  <si>
    <t>≤518万元</t>
  </si>
  <si>
    <t>181.39</t>
  </si>
  <si>
    <t>采购超合同金额比例</t>
  </si>
  <si>
    <t>0.5</t>
  </si>
  <si>
    <t>展览年限</t>
  </si>
  <si>
    <t>≥10年</t>
  </si>
  <si>
    <t>已完成。预计使用年限10年</t>
  </si>
  <si>
    <t>使用年限</t>
  </si>
  <si>
    <t>已完成。预算使用年限5年</t>
  </si>
  <si>
    <t>受益对象满意度</t>
  </si>
  <si>
    <t>使用人员满意度</t>
  </si>
  <si>
    <t>使用对象满意度</t>
  </si>
  <si>
    <t>培训费项目</t>
  </si>
  <si>
    <t>450000220420900021172</t>
  </si>
  <si>
    <t>11.0</t>
  </si>
  <si>
    <t>9.1076</t>
  </si>
  <si>
    <t>82.8</t>
  </si>
  <si>
    <t>立项依据：《中央宣传部 国家发展改革委 教育部 科技部 民政部 财政部 人力资源社会保障部 文化和旅游部 国家文物局印发&lt;关于推进博物馆改革发展的指导意见&gt;的通知》（文物博发〔2021〕16号）：“强化人才培训，根据不同岗位要求，开展分级分类培训，提高队伍整体素质能力。”《自治区党委组织部 自治区人力资源社会保障厅 自治区财政厅关于印发&lt;广西壮族自治区事业单位工作人员培训实施办法&gt;的通知》（桂人社规〔2021〕2号）：“对事业单位新聘用工作人员应当进行岗前培训，以提高适应单位和岗位工作的能力。”“事业单位工作人员岗前培训内容包括公共科目和专业科目。”广西博物馆改扩建完成新馆开放后，着重致力于博物馆事业的高质量发展，高度重视文物保护和利用工作，不断探索提高文物研究阐释和展示传播水平，促进让文物“转”起来、“智”起来、“动”起来等方面的工作展现新面貌、走上新发展。为此组织本馆近十年以来的新进人员尤其是专业技术人员、年轻干部、基层一线人员进行综合能力专业化培训，提升工作人员德才素质和履职能力。主要内容：组织新进人员开展综合能力专业化培训，课程包括：政治理论：党的二十大精神解读；法律法规：文物保护法、博物馆条例等有关政策解读；专业工作业务：博物馆藏品展研、宣传教育、智慧化建设等；知识技能：新进人员执行力提升；职场沟通技巧；公文写作规范与公文处理基础知识；公务礼仪等。</t>
  </si>
  <si>
    <t>2023年内举办培训班</t>
  </si>
  <si>
    <t>举办2个培训班，培训人数90人，提高博物馆行业人员业务水平。</t>
  </si>
  <si>
    <t>培训人数</t>
  </si>
  <si>
    <t>≥90人</t>
  </si>
  <si>
    <t>6.8</t>
  </si>
  <si>
    <t>举办培训班数量</t>
  </si>
  <si>
    <t>＝2个</t>
  </si>
  <si>
    <t>6.6</t>
  </si>
  <si>
    <t>培训天数</t>
  </si>
  <si>
    <t>＝7天</t>
  </si>
  <si>
    <t>8</t>
  </si>
  <si>
    <t>培训人员合格率</t>
  </si>
  <si>
    <t>培训计划按期完成率</t>
  </si>
  <si>
    <t>人均培训成本</t>
  </si>
  <si>
    <t>≤1222元</t>
  </si>
  <si>
    <t>960</t>
  </si>
  <si>
    <t>提高培训（参训）人员业务水平</t>
  </si>
  <si>
    <t>培训（参训）人员满意度</t>
  </si>
  <si>
    <t>广西博物馆改扩建陈列展览项目经费</t>
  </si>
  <si>
    <t>450000220420900022695</t>
  </si>
  <si>
    <t>广西壮族自治区博物馆改扩建项目预计2022年10月份完成并对外开放，展厅面积将达10400㎡，着力打造具有广西历史文化特色的展览体系（1+7+3+2），即设置1个历史陈列、7个专题陈列、7个实体陈列线上展示和3个互动体验展览项目及2个临时展览。一个历史陈列为《广西历史陈列 上下篇》，7个专题展览分别为《鼓动八桂 声震九州——广西古代铜鼓数字化展》《合浦启航——广西汉代海上丝绸之路文物专题展》《釉彩斑斓——馆藏传世瓷器陈列》《匠心器韵——馆藏历代工艺珍品陈列》《图会前贤——馆藏明清书画作品展》《万卷·书生——馆藏古籍陈列》《亦器亦趣——馆藏文房用具陈列》；三个互动体验展览项目分别为儿童考古探秘馆+青少年活动中心、历史小剧场、文创空间；2个临时展览分别为历史文物展、现当代艺术作品展。以上展陈设计、布展、设施设备采购等经费总预算为10080万元。 其中，申请公共财政预算拨款2000万，主要用于《广西历史陈列》（上下篇）、《历史文物临时展》展览项目的深化形式设计和展览项目招标采购与实施。</t>
  </si>
  <si>
    <t>2022年1月1日——3月31日，中标广西历史陈列（上下篇）、历史文物临时展展览项目的机构进行深化形式设计，广西博物馆组织评审形式设计方案，展览公司修改完善形式设计方案。2.4月1日，启动施工。3.2022年10月1日正式对外开展。</t>
  </si>
  <si>
    <t>2022年完成广西历史陈列（上下篇）和历史文物临时展览制作，对外开放</t>
  </si>
  <si>
    <t>广西历史陈列（上下篇)展览最后阶段施工制作</t>
  </si>
  <si>
    <t>历史文物临时展览制作的85%</t>
  </si>
  <si>
    <t>根据深化设计施工进度表，通过工程监理，按计划完成《广西历史陈列》（上下篇）、2个《历史文物临时展览》展览项目目标任务，按计划完成率</t>
  </si>
  <si>
    <t>广西历史陈列（上下篇)展览最后阶段施工制作费用</t>
  </si>
  <si>
    <t>≤1360万元</t>
  </si>
  <si>
    <t>1360</t>
  </si>
  <si>
    <t>历史文物临时展览</t>
  </si>
  <si>
    <t>≤640万元</t>
  </si>
  <si>
    <t>621.90</t>
  </si>
  <si>
    <t>博物馆改造提升项目</t>
  </si>
  <si>
    <t>450000220420900026170</t>
  </si>
  <si>
    <r>
      <rPr>
        <sz val="11"/>
        <rFont val="宋体"/>
        <charset val="134"/>
      </rPr>
      <t>根据2021年7月14日自治区领导圈阅的自治区人民政府办公厅办件（编号：办件 202153673）的精神，自治区财政厅下达的《自治区博物馆改扩建开放工程（其他附属设施设备）项目支出预算评审报告》桂财投审</t>
    </r>
    <r>
      <rPr>
        <sz val="11"/>
        <rFont val="仿宋"/>
        <charset val="134"/>
      </rPr>
      <t>〔</t>
    </r>
    <r>
      <rPr>
        <sz val="11"/>
        <rFont val="宋体"/>
        <charset val="134"/>
      </rPr>
      <t>2021</t>
    </r>
    <r>
      <rPr>
        <sz val="11"/>
        <rFont val="仿宋"/>
        <charset val="134"/>
      </rPr>
      <t>〕</t>
    </r>
    <r>
      <rPr>
        <sz val="11"/>
        <rFont val="宋体"/>
        <charset val="134"/>
      </rPr>
      <t>369号。主要用于完成1.文创产品设计、打样以及文创产品生产；2.博物馆开放工程全过程项目管理服务，新馆室里除甲醛工作；3.4A景区优化提升设计与施工；4.采购文物检测及文物保护专用设备，展厅安全防范系统设备；5.图录出版；6.采购信息开发设备、图书管理设备采购以及图书标签制作。</t>
    </r>
  </si>
  <si>
    <t>2022年12月31日前完成</t>
  </si>
  <si>
    <t>1.文创产品设计、打样数量100种，文创产品生产数量80000件（套）；2.博物馆开放工程全过程项目管理服务1项，新馆室内除甲醛工作1项；3.4A景区优化提升设计与施工；4.采购文物检测及文物保护专用设备375件（套），采购展厅安全防范系统设备3092件、台；5.完成6种图录出版，6.采购信息开发设备、图书管理设备41件、套，图书标签102000个。</t>
  </si>
  <si>
    <t>文创产品设计、打样数量</t>
  </si>
  <si>
    <t>＝100件</t>
  </si>
  <si>
    <t>1.65</t>
  </si>
  <si>
    <t>文创产品生产数量</t>
  </si>
  <si>
    <t>＝80000件</t>
  </si>
  <si>
    <t>78000</t>
  </si>
  <si>
    <t>1.61</t>
  </si>
  <si>
    <t>完成78000件</t>
  </si>
  <si>
    <t>其中200件产品实际生产大货与样品不符</t>
  </si>
  <si>
    <t>开放工程全过程管理服务</t>
  </si>
  <si>
    <t>1.67</t>
  </si>
  <si>
    <t>室内甲醛治理</t>
  </si>
  <si>
    <t>4A景区优化提升设计施工</t>
  </si>
  <si>
    <t>4A景区申报指导1项</t>
  </si>
  <si>
    <t>≥3469件套</t>
  </si>
  <si>
    <t>3469</t>
  </si>
  <si>
    <t>出版图录</t>
  </si>
  <si>
    <t>＝6种</t>
  </si>
  <si>
    <t>0.28</t>
  </si>
  <si>
    <t>项目受疫情影响，无法按照出版流程完成全部图录出版工作。与出版社签订补充协议，除《烽火南疆——广西近现代革命史陈列》图录需走重大选题申报，出版时间无法确定外，其余图录承诺于2023年6月30日前完成编辑出版。</t>
  </si>
  <si>
    <t>出版数量</t>
  </si>
  <si>
    <t>≥5000本</t>
  </si>
  <si>
    <t>1000</t>
  </si>
  <si>
    <t>0.33</t>
  </si>
  <si>
    <t>游客预约系统及资源采购数量</t>
  </si>
  <si>
    <t>＝25套</t>
  </si>
  <si>
    <t>25</t>
  </si>
  <si>
    <t>图书管理硬件及软件采购数量</t>
  </si>
  <si>
    <t>＝16套</t>
  </si>
  <si>
    <t>16</t>
  </si>
  <si>
    <t>图书标签采购数量</t>
  </si>
  <si>
    <t>＝102000个</t>
  </si>
  <si>
    <t>102000</t>
  </si>
  <si>
    <t>文创产品验收合格率</t>
  </si>
  <si>
    <t>1.25</t>
  </si>
  <si>
    <t>未进行项目验收</t>
  </si>
  <si>
    <t>验收合格率</t>
  </si>
  <si>
    <t>4A景区评审通过情况</t>
  </si>
  <si>
    <t>出版、印刷验收合格率</t>
  </si>
  <si>
    <t>已完成初排样书验收。项目受疫情影响，无法按照出版流程完成全部图录出版工作。与出版社签订补充协议，除《烽火南疆——广西近现代革命史陈列》图录需走重大选题申报，出版时间无法确定外，其余图录承诺于2023年6月30日前完成编辑出版。</t>
  </si>
  <si>
    <t>采购硬件、软件验收合格率</t>
  </si>
  <si>
    <t>件系统可靠性(每年故障)\故障恢复时间</t>
  </si>
  <si>
    <t>≤6次</t>
  </si>
  <si>
    <t>故障恢复时间</t>
  </si>
  <si>
    <t>≤3小时</t>
  </si>
  <si>
    <t>文创产品开发生产完成时间</t>
  </si>
  <si>
    <t>2022年12月31日前</t>
  </si>
  <si>
    <t>1.11</t>
  </si>
  <si>
    <t>0.97</t>
  </si>
  <si>
    <t>开放工程全过程管理服务完成时间</t>
  </si>
  <si>
    <t>基本完成</t>
  </si>
  <si>
    <t>其中文创产品开发中200件产品实际生产大货与样品不符，项目未验收</t>
  </si>
  <si>
    <t>室内甲醛治理完成时间</t>
  </si>
  <si>
    <t>4A景区申报通过时间</t>
  </si>
  <si>
    <t>2022年10月</t>
  </si>
  <si>
    <t>1.12</t>
  </si>
  <si>
    <t>专用设备采购完成时间</t>
  </si>
  <si>
    <t>图录出版完成时间</t>
  </si>
  <si>
    <t>0.18</t>
  </si>
  <si>
    <t>游客预约系统及资源采购完成时间</t>
  </si>
  <si>
    <t>图书管理硬件及软件、图书标签采购完成时间</t>
  </si>
  <si>
    <t>文创开发成本</t>
  </si>
  <si>
    <t>≤241万元</t>
  </si>
  <si>
    <t>1.42</t>
  </si>
  <si>
    <t>119</t>
  </si>
  <si>
    <t>部分完成</t>
  </si>
  <si>
    <t>开放工程全过程管理服务成本</t>
  </si>
  <si>
    <t>49</t>
  </si>
  <si>
    <t>室内甲醛治理成本</t>
  </si>
  <si>
    <t>≤28万元</t>
  </si>
  <si>
    <t>25.8</t>
  </si>
  <si>
    <t>4A景区优化提升实施费用</t>
  </si>
  <si>
    <t>≤250万元</t>
  </si>
  <si>
    <t>1.48</t>
  </si>
  <si>
    <t>248</t>
  </si>
  <si>
    <t>政府采购超合同比例</t>
  </si>
  <si>
    <t>1.5</t>
  </si>
  <si>
    <t>游客预约系统及资源</t>
  </si>
  <si>
    <t>≤66万元</t>
  </si>
  <si>
    <t>65</t>
  </si>
  <si>
    <t>图书管理硬件及软件、图书标签采购</t>
  </si>
  <si>
    <t>≤130万元</t>
  </si>
  <si>
    <t>128.9</t>
  </si>
  <si>
    <t xml:space="preserve">通过文创产品销售，可有效提高博物馆关注度和吸引力，增加参观人数 </t>
  </si>
  <si>
    <t>≥1万人次</t>
  </si>
  <si>
    <t>提升景区环境质量及综合服务能力</t>
  </si>
  <si>
    <t>有效</t>
  </si>
  <si>
    <t>设备利用率</t>
  </si>
  <si>
    <t>线下动员参与社交活动人员数量</t>
  </si>
  <si>
    <t>信息化基础支撑能力情况</t>
  </si>
  <si>
    <t>明显提升</t>
  </si>
  <si>
    <t>有助于对6个基本陈列进行推广传播、深入阐释及资料保存。</t>
  </si>
  <si>
    <t xml:space="preserve">观众对文创产品满意度 </t>
  </si>
  <si>
    <t>1.66</t>
  </si>
  <si>
    <t>读者满意度</t>
  </si>
  <si>
    <t>设备、系统操作人员培训率</t>
  </si>
  <si>
    <t>已完成。所有设备、系统操作人员均完成相关培训</t>
  </si>
  <si>
    <t>1.7</t>
  </si>
  <si>
    <t>博物馆改造及提升</t>
  </si>
  <si>
    <t>450000220420900026186</t>
  </si>
  <si>
    <t>1052.4878</t>
  </si>
  <si>
    <t>立项依据：《中华人民共和国文物保护法》、《博物馆条例》（中华人民共和国国务院令第659号）、《博物馆定级评估标准》、《中华人民共和国公共文化服务保障法》（中华人民共和国主席令第六十号）、广西博物馆改扩建项目可行性研究报告。广西壮族自治区博物馆改扩建陈列展览项目财政投资评审意见。 项目实施内容：1.完成文物库房与新陈列大楼之间文物运输连廊建设；2.广西壮族自治区博物馆开馆宣传片的创意、拍摄、制作、成品的提供和成果推广服务等。包括10分钟宣传片完整版、5分钟精华版和3分钟创意形象片、5分钟《领航》MV。 3.面向公众的主题宣传推广活动的策划、宣传、执行，包括预热互动项目、博物馆文化周、历史文化情景宣讲活动、线上推广活动的内容制作等，并利用传统媒体和互联网媒体平台对活动进行推广。4.广西博物馆开馆仪式及暖场演出，博物馆高质量发展论坛，博物馆之夜文创市集，博物馆之夜文艺演出。5.“新时代广西文化和旅游发展成就展”专题展览设计与制作。</t>
  </si>
  <si>
    <t>1.完成新时代广西文化和旅游发展成就展专题展览内容方案设计、形式设计与布展，并对外开放。2.开馆仪式及暖场演出、博物馆高质量发展论坛，博物馆之夜文创活动市集、博物馆之夜文艺演出活动4个。完成全封闭式连廊维修；4拍摄制作宣传片4个，推出线上线下活动200场次。</t>
  </si>
  <si>
    <t>拍摄制作宣传片</t>
  </si>
  <si>
    <t>宣传推广活动</t>
  </si>
  <si>
    <t>＝200场、次</t>
  </si>
  <si>
    <t>200</t>
  </si>
  <si>
    <t>展览设计与制作</t>
  </si>
  <si>
    <t>连廊维修面积</t>
  </si>
  <si>
    <t>＝88平米</t>
  </si>
  <si>
    <t>88</t>
  </si>
  <si>
    <t>实际测量维修面积83.88平方米</t>
  </si>
  <si>
    <t>开馆活动</t>
  </si>
  <si>
    <t>≥4场</t>
  </si>
  <si>
    <t>开馆活动天数</t>
  </si>
  <si>
    <t>≥5天</t>
  </si>
  <si>
    <t>宣传推广活动效果（线下线上活动曝光率不少于）</t>
  </si>
  <si>
    <t>≥2000万人次</t>
  </si>
  <si>
    <t>维修验收合格率</t>
  </si>
  <si>
    <t>演出上座率</t>
  </si>
  <si>
    <t>拍摄制作宣传片完成时间</t>
  </si>
  <si>
    <t>宣传推广活动完成时间</t>
  </si>
  <si>
    <t>连廊维修完成时间</t>
  </si>
  <si>
    <t>展览设计与制作完成时间</t>
  </si>
  <si>
    <t>开馆活动完成时间</t>
  </si>
  <si>
    <t>拍摄制作宣传片4个</t>
  </si>
  <si>
    <t>≤200万元</t>
  </si>
  <si>
    <t>68</t>
  </si>
  <si>
    <t>连廊维修方案设计、施工建筑</t>
  </si>
  <si>
    <t>≤76万元</t>
  </si>
  <si>
    <t>71.40</t>
  </si>
  <si>
    <t>超合同金额比例</t>
  </si>
  <si>
    <t>已完成。未超合同金额</t>
  </si>
  <si>
    <t>观众参观量</t>
  </si>
  <si>
    <t>≥100万人次</t>
  </si>
  <si>
    <t>为博物馆开放及优秀传统文化传播营造良好的舆论环境</t>
  </si>
  <si>
    <t>7.5</t>
  </si>
  <si>
    <t>文物布展撤展安全运输提供必要条件</t>
  </si>
  <si>
    <t>已完成。广西文化和旅游发展成就展无文物展品，以图文版面及多媒体内容为主</t>
  </si>
  <si>
    <t>文物修复、数字化保护项目经费</t>
  </si>
  <si>
    <t>450000220420900022713</t>
  </si>
  <si>
    <t>200.0</t>
  </si>
  <si>
    <t>《中华人民共和国文物保护法》，《广西壮族自治区文化和旅游厅关于广西壮族自治区博物馆文物数字化保护项目（一期）方案的批复》（桂文物函〔2021〕21 号）的批复文件，同意批复本项目立项。2021年可移动文物保护“广西壮族自治区博物馆文物数字化保护项目（一期）”预算专家组评审，同意通过本项目资金评审（资金调整为164万元）。2018年4月，国家文物局发布《关于加强可移动文物预防性保护和数字化保护利用工作的通知》，将“数字化保护利用”定位为提升文物保护利用水平的重要基础手段，并对“文物信息资源数字化”“数字化保护”“数字化传播”“数字化教育”“数字化服务”等工作提出了明确要求。2019年8月，科技部、中宣部等六部门联合印发了《关于促进文化和科技深度融合的指导意见》，提出要开展文化资源分类与标识、数字化采集与管理、多媒体内容知识化加工处理、基于数据智能的自适配生产、智能创作等文化生产技术研发。2020年1月，国家文物局发布最新修订的《博物馆定级评估办法》，突出博物馆运营管理专业化、标准化、工艺化要求，强调与时俱进，新增智慧博物馆建设、新媒体传播、公共文化服务均等化便捷化等一批代表行业发展方向的考察指标，立足博物馆公共文化服务的质量和水平来进行博物馆的评价。申请文物修复、数字化保护项目经费200万元，主要用于文物修复及日常养护36万元，文物数字化保护164万元。 主要内容：对馆藏文物开展保护修复及日常保养等工作；对50件珍贵文物进行文物三维建模；对10件珍贵文物进行文物高精度三维建模；对50件珍贵文件进行平面文物高精度影像采集；建设藏品管理系统、数字资源管理系统。</t>
  </si>
  <si>
    <t>2021年完成深化设计方案、项目招标；2022年完成项目实施、中期验收、试运行、项目结项。</t>
  </si>
  <si>
    <t>深化设计方案，完成50件珍贵文物三维建模，10件珍贵文物高精度三维建模，50件珍贵文件平面文物高精度影像采集；藏品管理系统，数字资源管理系统各一套。完成30件馆藏文物保护修复及养护。</t>
  </si>
  <si>
    <t>馆藏文物保护修复及日常养护数量</t>
  </si>
  <si>
    <t>＝30件</t>
  </si>
  <si>
    <t>建设应用系统数量</t>
  </si>
  <si>
    <t xml:space="preserve">数字化的文物数量 </t>
  </si>
  <si>
    <t>＝110件</t>
  </si>
  <si>
    <t>130</t>
  </si>
  <si>
    <t>项目初步验收合格率</t>
  </si>
  <si>
    <t>项目竣工验收率</t>
  </si>
  <si>
    <t>文物保护修复及保养符合标准率</t>
  </si>
  <si>
    <t>完成30件文物修复及日常养护时间</t>
  </si>
  <si>
    <t xml:space="preserve">文物数字化项目完成时间  </t>
  </si>
  <si>
    <t>文物保护修复及养护费</t>
  </si>
  <si>
    <t>≤36万元</t>
  </si>
  <si>
    <t>36</t>
  </si>
  <si>
    <t>文物数字化项目总成本</t>
  </si>
  <si>
    <t>≤164万元</t>
  </si>
  <si>
    <t>164</t>
  </si>
  <si>
    <t>提升数字化管理能力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</si>
</sst>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1">
    <font>
      <sz val="11"/>
      <color theme="1"/>
      <name val="微软雅黑"/>
      <charset val="134"/>
    </font>
    <font>
      <sz val="10"/>
      <name val="Arial"/>
      <charset val="134"/>
    </font>
    <font>
      <b/>
      <sz val="18"/>
      <color indexed="8"/>
      <name val="宋体"/>
      <charset val="134"/>
    </font>
    <font>
      <sz val="11"/>
      <name val="宋体"/>
      <charset val="134"/>
    </font>
    <font>
      <b/>
      <sz val="11"/>
      <name val="仿宋_GB2312"/>
      <charset val="134"/>
    </font>
    <font>
      <b/>
      <sz val="11"/>
      <name val="宋体"/>
      <charset val="134"/>
    </font>
    <font>
      <b/>
      <sz val="11"/>
      <color indexed="8"/>
      <name val="宋体"/>
      <charset val="134"/>
    </font>
    <font>
      <sz val="11"/>
      <name val="仿宋_GB2312"/>
      <charset val="134"/>
    </font>
    <font>
      <sz val="11"/>
      <color indexed="8"/>
      <name val="Calibri"/>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1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8" fillId="0" borderId="0" applyNumberFormat="0" applyFill="0" applyBorder="0" applyAlignment="0" applyProtection="0">
      <alignment vertical="center"/>
    </xf>
    <xf numFmtId="0" fontId="19" fillId="4" borderId="17" applyNumberFormat="0" applyAlignment="0" applyProtection="0">
      <alignment vertical="center"/>
    </xf>
    <xf numFmtId="0" fontId="20" fillId="5" borderId="18" applyNumberFormat="0" applyAlignment="0" applyProtection="0">
      <alignment vertical="center"/>
    </xf>
    <xf numFmtId="0" fontId="21" fillId="5" borderId="17" applyNumberFormat="0" applyAlignment="0" applyProtection="0">
      <alignment vertical="center"/>
    </xf>
    <xf numFmtId="0" fontId="22" fillId="6" borderId="19" applyNumberFormat="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71">
    <xf numFmtId="0" fontId="0" fillId="0" borderId="0" xfId="0">
      <alignment vertical="center"/>
    </xf>
    <xf numFmtId="0" fontId="1" fillId="0" borderId="0" xfId="0" applyFont="1" applyFill="1" applyAlignment="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10" xfId="0" applyFont="1" applyFill="1" applyBorder="1" applyAlignment="1" applyProtection="1">
      <alignment horizontal="left" vertical="center"/>
    </xf>
    <xf numFmtId="0" fontId="6" fillId="0" borderId="4" xfId="0" applyFont="1" applyFill="1" applyBorder="1" applyAlignment="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xf>
    <xf numFmtId="10" fontId="3"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vertical="center"/>
    </xf>
    <xf numFmtId="14" fontId="3" fillId="0" borderId="2" xfId="0" applyNumberFormat="1" applyFont="1" applyFill="1" applyBorder="1" applyAlignment="1" applyProtection="1">
      <alignment horizontal="center" vertical="center"/>
    </xf>
    <xf numFmtId="14" fontId="3" fillId="0" borderId="3"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14" fontId="3" fillId="0" borderId="2"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xf>
    <xf numFmtId="0" fontId="2"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left" vertical="center" wrapText="1"/>
    </xf>
    <xf numFmtId="14" fontId="3" fillId="0" borderId="3" xfId="0" applyNumberFormat="1"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1" fillId="0" borderId="0" xfId="0" applyFont="1" applyFill="1" applyBorder="1" applyAlignment="1"/>
    <xf numFmtId="0" fontId="1" fillId="0" borderId="0" xfId="0" applyFont="1" applyFill="1" applyAlignment="1">
      <alignment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xf>
    <xf numFmtId="0" fontId="1" fillId="0" borderId="0" xfId="0" applyFont="1" applyFill="1" applyBorder="1" applyAlignment="1">
      <alignment wrapText="1"/>
    </xf>
    <xf numFmtId="0" fontId="1" fillId="0" borderId="0" xfId="0" applyNumberFormat="1" applyFont="1" applyFill="1" applyBorder="1" applyAlignment="1" applyProtection="1"/>
    <xf numFmtId="0" fontId="8" fillId="0" borderId="0" xfId="0" applyFont="1" applyFill="1" applyBorder="1" applyAlignment="1" applyProtection="1"/>
    <xf numFmtId="0" fontId="9" fillId="0" borderId="0" xfId="0" applyFont="1" applyFill="1" applyBorder="1" applyAlignment="1" applyProtection="1">
      <alignment horizontal="center" vertical="center"/>
    </xf>
    <xf numFmtId="0" fontId="3" fillId="0" borderId="4"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customXml" Target="../customXml/item2.xml"/><Relationship Id="rId20" Type="http://schemas.openxmlformats.org/officeDocument/2006/relationships/customXml" Target="../customXml/item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
  <sheetViews>
    <sheetView workbookViewId="0">
      <selection activeCell="C12" sqref="C12:K12"/>
    </sheetView>
  </sheetViews>
  <sheetFormatPr defaultColWidth="7.43846153846154" defaultRowHeight="12.6" customHeight="1"/>
  <cols>
    <col min="1" max="1" width="5.33076923076923" style="64" customWidth="1"/>
    <col min="2" max="2" width="11.6615384615385" style="1" customWidth="1"/>
    <col min="3" max="3" width="19.1076923076923" style="1" customWidth="1"/>
    <col min="4" max="4" width="10.8846153846154" style="1" customWidth="1"/>
    <col min="5" max="5" width="12.5538461538462" style="1" customWidth="1"/>
    <col min="6" max="7" width="14.1076923076923" style="1" customWidth="1"/>
    <col min="8" max="9" width="12.3307692307692" style="1" customWidth="1"/>
    <col min="10" max="10" width="12.1076923076923" style="1" customWidth="1"/>
    <col min="11" max="11" width="15.3307692307692" style="1" customWidth="1"/>
    <col min="12" max="16384" width="7.43846153846154" style="1"/>
  </cols>
  <sheetData>
    <row r="1" ht="33" customHeight="1" spans="1:24">
      <c r="A1" s="2" t="s">
        <v>0</v>
      </c>
      <c r="B1" s="3"/>
      <c r="C1" s="3"/>
      <c r="D1" s="3"/>
      <c r="E1" s="3"/>
      <c r="F1" s="3"/>
      <c r="G1" s="3"/>
      <c r="H1" s="3"/>
      <c r="I1" s="3"/>
      <c r="J1" s="3"/>
      <c r="K1" s="56"/>
      <c r="L1" s="69"/>
      <c r="M1" s="69"/>
      <c r="N1" s="69"/>
      <c r="O1" s="69"/>
      <c r="P1" s="69"/>
      <c r="Q1" s="69"/>
      <c r="R1" s="69"/>
      <c r="S1" s="69"/>
      <c r="T1" s="69"/>
      <c r="U1" s="69"/>
      <c r="V1" s="69"/>
      <c r="W1" s="69"/>
      <c r="X1" s="69"/>
    </row>
    <row r="2" ht="21.95" customHeight="1" spans="1:24">
      <c r="A2" s="4" t="s">
        <v>1</v>
      </c>
      <c r="B2" s="5"/>
      <c r="C2" s="6" t="s">
        <v>2</v>
      </c>
      <c r="D2" s="7"/>
      <c r="E2" s="8"/>
      <c r="F2" s="9" t="s">
        <v>3</v>
      </c>
      <c r="G2" s="4" t="s">
        <v>4</v>
      </c>
      <c r="H2" s="10"/>
      <c r="I2" s="10"/>
      <c r="J2" s="10"/>
      <c r="K2" s="5"/>
      <c r="L2" s="70"/>
      <c r="M2" s="70"/>
      <c r="N2" s="70"/>
      <c r="O2" s="70"/>
      <c r="P2" s="70"/>
      <c r="Q2" s="70"/>
      <c r="R2" s="70"/>
      <c r="S2" s="70"/>
      <c r="T2" s="69"/>
      <c r="U2" s="69"/>
      <c r="V2" s="69"/>
      <c r="W2" s="69"/>
      <c r="X2" s="69"/>
    </row>
    <row r="3" ht="21.95" customHeight="1" spans="1:24">
      <c r="A3" s="4" t="s">
        <v>5</v>
      </c>
      <c r="B3" s="5"/>
      <c r="C3" s="4" t="s">
        <v>6</v>
      </c>
      <c r="D3" s="10"/>
      <c r="E3" s="5"/>
      <c r="F3" s="9" t="s">
        <v>7</v>
      </c>
      <c r="G3" s="4" t="s">
        <v>8</v>
      </c>
      <c r="H3" s="10"/>
      <c r="I3" s="10"/>
      <c r="J3" s="10"/>
      <c r="K3" s="5"/>
      <c r="L3" s="70"/>
      <c r="M3" s="70"/>
      <c r="N3" s="70"/>
      <c r="O3" s="70"/>
      <c r="P3" s="70"/>
      <c r="Q3" s="70"/>
      <c r="R3" s="70"/>
      <c r="S3" s="70"/>
      <c r="T3" s="69"/>
      <c r="U3" s="69"/>
      <c r="V3" s="69"/>
      <c r="W3" s="69"/>
      <c r="X3" s="69"/>
    </row>
    <row r="4" ht="21.95" customHeight="1" spans="1:24">
      <c r="A4" s="11" t="s">
        <v>9</v>
      </c>
      <c r="B4" s="12"/>
      <c r="C4" s="13" t="s">
        <v>10</v>
      </c>
      <c r="D4" s="14"/>
      <c r="E4" s="13" t="s">
        <v>11</v>
      </c>
      <c r="F4" s="14"/>
      <c r="G4" s="15" t="s">
        <v>12</v>
      </c>
      <c r="H4" s="15" t="s">
        <v>13</v>
      </c>
      <c r="I4" s="15" t="s">
        <v>14</v>
      </c>
      <c r="J4" s="13" t="s">
        <v>15</v>
      </c>
      <c r="K4" s="14"/>
      <c r="L4" s="70"/>
      <c r="M4" s="70"/>
      <c r="N4" s="70"/>
      <c r="O4" s="70"/>
      <c r="P4" s="70"/>
      <c r="Q4" s="70"/>
      <c r="R4" s="70"/>
      <c r="S4" s="70"/>
      <c r="T4" s="69"/>
      <c r="U4" s="69"/>
      <c r="V4" s="69"/>
      <c r="W4" s="69"/>
      <c r="X4" s="69"/>
    </row>
    <row r="5" ht="21.95" customHeight="1" spans="1:11">
      <c r="A5" s="16"/>
      <c r="B5" s="17"/>
      <c r="C5" s="18" t="s">
        <v>16</v>
      </c>
      <c r="D5" s="19"/>
      <c r="E5" s="4">
        <f t="shared" ref="E5:I5" si="0">E6+E7+E8+E9+E10</f>
        <v>186</v>
      </c>
      <c r="F5" s="5"/>
      <c r="G5" s="9">
        <f t="shared" si="0"/>
        <v>0</v>
      </c>
      <c r="H5" s="20">
        <f t="shared" si="0"/>
        <v>186</v>
      </c>
      <c r="I5" s="20">
        <f t="shared" si="0"/>
        <v>164.4315</v>
      </c>
      <c r="J5" s="30">
        <f>I5/H5</f>
        <v>0.884040322580645</v>
      </c>
      <c r="K5" s="31"/>
    </row>
    <row r="6" ht="21.95" customHeight="1" spans="1:11">
      <c r="A6" s="16"/>
      <c r="B6" s="17"/>
      <c r="C6" s="21" t="s">
        <v>17</v>
      </c>
      <c r="D6" s="22" t="s">
        <v>18</v>
      </c>
      <c r="E6" s="4" t="s">
        <v>19</v>
      </c>
      <c r="F6" s="5"/>
      <c r="G6" s="9" t="s">
        <v>20</v>
      </c>
      <c r="H6" s="20" t="s">
        <v>19</v>
      </c>
      <c r="I6" s="20" t="s">
        <v>21</v>
      </c>
      <c r="J6" s="4" t="s">
        <v>22</v>
      </c>
      <c r="K6" s="5"/>
    </row>
    <row r="7" ht="21.95" customHeight="1" spans="1:11">
      <c r="A7" s="16"/>
      <c r="B7" s="17"/>
      <c r="C7" s="23"/>
      <c r="D7" s="22" t="s">
        <v>23</v>
      </c>
      <c r="E7" s="4" t="s">
        <v>20</v>
      </c>
      <c r="F7" s="5"/>
      <c r="G7" s="9" t="s">
        <v>20</v>
      </c>
      <c r="H7" s="20" t="s">
        <v>20</v>
      </c>
      <c r="I7" s="20" t="s">
        <v>20</v>
      </c>
      <c r="J7" s="4" t="s">
        <v>24</v>
      </c>
      <c r="K7" s="5"/>
    </row>
    <row r="8" ht="21.95" customHeight="1" spans="1:11">
      <c r="A8" s="16"/>
      <c r="B8" s="17"/>
      <c r="C8" s="9" t="s">
        <v>25</v>
      </c>
      <c r="D8" s="24" t="s">
        <v>26</v>
      </c>
      <c r="E8" s="4" t="s">
        <v>20</v>
      </c>
      <c r="F8" s="5"/>
      <c r="G8" s="9" t="s">
        <v>20</v>
      </c>
      <c r="H8" s="20" t="s">
        <v>20</v>
      </c>
      <c r="I8" s="20" t="s">
        <v>20</v>
      </c>
      <c r="J8" s="4" t="s">
        <v>24</v>
      </c>
      <c r="K8" s="5"/>
    </row>
    <row r="9" ht="21.95" customHeight="1" spans="1:11">
      <c r="A9" s="16"/>
      <c r="B9" s="17"/>
      <c r="C9" s="9" t="s">
        <v>27</v>
      </c>
      <c r="D9" s="24" t="s">
        <v>26</v>
      </c>
      <c r="E9" s="4" t="s">
        <v>20</v>
      </c>
      <c r="F9" s="5"/>
      <c r="G9" s="9" t="s">
        <v>20</v>
      </c>
      <c r="H9" s="20" t="s">
        <v>20</v>
      </c>
      <c r="I9" s="20" t="s">
        <v>20</v>
      </c>
      <c r="J9" s="4" t="s">
        <v>24</v>
      </c>
      <c r="K9" s="5"/>
    </row>
    <row r="10" ht="21.95" customHeight="1" spans="1:11">
      <c r="A10" s="25"/>
      <c r="B10" s="26"/>
      <c r="C10" s="27" t="s">
        <v>28</v>
      </c>
      <c r="D10" s="24" t="s">
        <v>26</v>
      </c>
      <c r="E10" s="4" t="s">
        <v>20</v>
      </c>
      <c r="F10" s="5"/>
      <c r="G10" s="9" t="s">
        <v>20</v>
      </c>
      <c r="H10" s="20" t="s">
        <v>20</v>
      </c>
      <c r="I10" s="20" t="s">
        <v>20</v>
      </c>
      <c r="J10" s="4" t="s">
        <v>24</v>
      </c>
      <c r="K10" s="5"/>
    </row>
    <row r="11" ht="30" customHeight="1" spans="1:11">
      <c r="A11" s="28" t="s">
        <v>29</v>
      </c>
      <c r="B11" s="29"/>
      <c r="C11" s="30">
        <f>(G5-G10)/(E5-E10)</f>
        <v>0</v>
      </c>
      <c r="D11" s="31"/>
      <c r="E11" s="4" t="s">
        <v>30</v>
      </c>
      <c r="F11" s="5"/>
      <c r="G11" s="32" t="s">
        <v>31</v>
      </c>
      <c r="H11" s="33"/>
      <c r="I11" s="33"/>
      <c r="J11" s="33"/>
      <c r="K11" s="57"/>
    </row>
    <row r="12" ht="84.95" customHeight="1" spans="1:24">
      <c r="A12" s="28" t="s">
        <v>32</v>
      </c>
      <c r="B12" s="29"/>
      <c r="C12" s="32" t="s">
        <v>33</v>
      </c>
      <c r="D12" s="33"/>
      <c r="E12" s="33"/>
      <c r="F12" s="33"/>
      <c r="G12" s="33"/>
      <c r="H12" s="33"/>
      <c r="I12" s="33"/>
      <c r="J12" s="33"/>
      <c r="K12" s="57"/>
      <c r="L12" s="69"/>
      <c r="M12" s="69"/>
      <c r="N12" s="69"/>
      <c r="O12" s="69"/>
      <c r="P12" s="69"/>
      <c r="Q12" s="69"/>
      <c r="R12" s="69"/>
      <c r="S12" s="69"/>
      <c r="T12" s="69"/>
      <c r="U12" s="69"/>
      <c r="V12" s="69"/>
      <c r="W12" s="69"/>
      <c r="X12" s="69"/>
    </row>
    <row r="13" ht="27.95" customHeight="1" spans="1:24">
      <c r="A13" s="28" t="s">
        <v>34</v>
      </c>
      <c r="B13" s="29"/>
      <c r="C13" s="36" t="s">
        <v>35</v>
      </c>
      <c r="D13" s="37"/>
      <c r="E13" s="38"/>
      <c r="F13" s="20" t="s">
        <v>36</v>
      </c>
      <c r="G13" s="39" t="s">
        <v>37</v>
      </c>
      <c r="H13" s="40"/>
      <c r="I13" s="40"/>
      <c r="J13" s="40"/>
      <c r="K13" s="59"/>
      <c r="L13" s="69"/>
      <c r="M13" s="69"/>
      <c r="N13" s="69"/>
      <c r="O13" s="69"/>
      <c r="P13" s="69"/>
      <c r="Q13" s="69"/>
      <c r="R13" s="69"/>
      <c r="S13" s="69"/>
      <c r="T13" s="69"/>
      <c r="U13" s="69"/>
      <c r="V13" s="69"/>
      <c r="W13" s="69"/>
      <c r="X13" s="69"/>
    </row>
    <row r="14" ht="27.95" customHeight="1" spans="1:24">
      <c r="A14" s="28" t="s">
        <v>38</v>
      </c>
      <c r="B14" s="29"/>
      <c r="C14" s="32" t="s">
        <v>39</v>
      </c>
      <c r="D14" s="33"/>
      <c r="E14" s="33"/>
      <c r="F14" s="33"/>
      <c r="G14" s="33"/>
      <c r="H14" s="33"/>
      <c r="I14" s="33"/>
      <c r="J14" s="33"/>
      <c r="K14" s="57"/>
      <c r="L14" s="69"/>
      <c r="M14" s="69"/>
      <c r="N14" s="69"/>
      <c r="O14" s="69"/>
      <c r="P14" s="69"/>
      <c r="Q14" s="69"/>
      <c r="R14" s="69"/>
      <c r="S14" s="69"/>
      <c r="T14" s="69"/>
      <c r="U14" s="69"/>
      <c r="V14" s="69"/>
      <c r="W14" s="69"/>
      <c r="X14" s="69"/>
    </row>
    <row r="15" ht="27.95" customHeight="1" spans="1:24">
      <c r="A15" s="4" t="s">
        <v>40</v>
      </c>
      <c r="B15" s="5"/>
      <c r="C15" s="32" t="s">
        <v>41</v>
      </c>
      <c r="D15" s="33"/>
      <c r="E15" s="33"/>
      <c r="F15" s="33"/>
      <c r="G15" s="33"/>
      <c r="H15" s="33"/>
      <c r="I15" s="33"/>
      <c r="J15" s="33"/>
      <c r="K15" s="57"/>
      <c r="L15" s="69"/>
      <c r="M15" s="69"/>
      <c r="N15" s="69"/>
      <c r="O15" s="69"/>
      <c r="P15" s="69"/>
      <c r="Q15" s="69"/>
      <c r="R15" s="69"/>
      <c r="S15" s="69"/>
      <c r="T15" s="69"/>
      <c r="U15" s="69"/>
      <c r="V15" s="69"/>
      <c r="W15" s="69"/>
      <c r="X15" s="69"/>
    </row>
    <row r="16" ht="27.95" customHeight="1" spans="1:24">
      <c r="A16" s="41" t="s">
        <v>42</v>
      </c>
      <c r="B16" s="42"/>
      <c r="C16" s="43"/>
      <c r="D16" s="44">
        <v>98.84</v>
      </c>
      <c r="E16" s="45"/>
      <c r="F16" s="46" t="s">
        <v>43</v>
      </c>
      <c r="G16" s="47">
        <f>IF(J5*10&gt;10,10,J5*10)</f>
        <v>8.84040322580645</v>
      </c>
      <c r="H16" s="48"/>
      <c r="I16" s="48"/>
      <c r="J16" s="48"/>
      <c r="K16" s="60"/>
      <c r="L16" s="69"/>
      <c r="M16" s="69"/>
      <c r="N16" s="69"/>
      <c r="O16" s="69"/>
      <c r="P16" s="69"/>
      <c r="Q16" s="69"/>
      <c r="R16" s="69"/>
      <c r="S16" s="69"/>
      <c r="T16" s="69"/>
      <c r="U16" s="69"/>
      <c r="V16" s="69"/>
      <c r="W16" s="69"/>
      <c r="X16" s="69"/>
    </row>
    <row r="17" ht="30" customHeight="1" spans="1:11">
      <c r="A17" s="49" t="s">
        <v>44</v>
      </c>
      <c r="B17" s="15" t="s">
        <v>45</v>
      </c>
      <c r="C17" s="15" t="s">
        <v>46</v>
      </c>
      <c r="D17" s="13" t="s">
        <v>47</v>
      </c>
      <c r="E17" s="14"/>
      <c r="F17" s="15" t="s">
        <v>48</v>
      </c>
      <c r="G17" s="15" t="s">
        <v>49</v>
      </c>
      <c r="H17" s="15" t="s">
        <v>50</v>
      </c>
      <c r="I17" s="15" t="s">
        <v>51</v>
      </c>
      <c r="J17" s="15" t="s">
        <v>52</v>
      </c>
      <c r="K17" s="15" t="s">
        <v>53</v>
      </c>
    </row>
    <row r="18" ht="15" customHeight="1" spans="1:11">
      <c r="A18" s="50"/>
      <c r="B18" s="49" t="s">
        <v>54</v>
      </c>
      <c r="C18" s="49" t="s">
        <v>55</v>
      </c>
      <c r="D18" s="51" t="s">
        <v>56</v>
      </c>
      <c r="E18" s="52"/>
      <c r="F18" s="53" t="s">
        <v>57</v>
      </c>
      <c r="G18" s="65">
        <v>10</v>
      </c>
      <c r="H18" s="53" t="s">
        <v>58</v>
      </c>
      <c r="I18" s="20" t="s">
        <v>59</v>
      </c>
      <c r="J18" s="61" t="s">
        <v>60</v>
      </c>
      <c r="K18" s="61" t="s">
        <v>31</v>
      </c>
    </row>
    <row r="19" ht="15" customHeight="1" spans="1:11">
      <c r="A19" s="50"/>
      <c r="B19" s="50"/>
      <c r="C19" s="54"/>
      <c r="D19" s="51" t="s">
        <v>61</v>
      </c>
      <c r="E19" s="52"/>
      <c r="F19" s="53" t="s">
        <v>62</v>
      </c>
      <c r="G19" s="65">
        <v>10</v>
      </c>
      <c r="H19" s="53" t="s">
        <v>63</v>
      </c>
      <c r="I19" s="20" t="s">
        <v>59</v>
      </c>
      <c r="J19" s="61" t="s">
        <v>60</v>
      </c>
      <c r="K19" s="61" t="s">
        <v>31</v>
      </c>
    </row>
    <row r="20" ht="15" customHeight="1" spans="1:11">
      <c r="A20" s="50"/>
      <c r="B20" s="50"/>
      <c r="C20" s="49" t="s">
        <v>64</v>
      </c>
      <c r="D20" s="51" t="s">
        <v>65</v>
      </c>
      <c r="E20" s="52"/>
      <c r="F20" s="55" t="s">
        <v>66</v>
      </c>
      <c r="G20" s="66">
        <v>3.4</v>
      </c>
      <c r="H20" s="55" t="s">
        <v>67</v>
      </c>
      <c r="I20" s="20" t="s">
        <v>68</v>
      </c>
      <c r="J20" s="61" t="s">
        <v>60</v>
      </c>
      <c r="K20" s="61" t="s">
        <v>31</v>
      </c>
    </row>
    <row r="21" ht="15" customHeight="1" spans="1:11">
      <c r="A21" s="50"/>
      <c r="B21" s="50"/>
      <c r="C21" s="50"/>
      <c r="D21" s="51" t="s">
        <v>69</v>
      </c>
      <c r="E21" s="52"/>
      <c r="F21" s="53" t="s">
        <v>70</v>
      </c>
      <c r="G21" s="65">
        <v>3.3</v>
      </c>
      <c r="H21" s="53" t="s">
        <v>71</v>
      </c>
      <c r="I21" s="20" t="s">
        <v>72</v>
      </c>
      <c r="J21" s="61" t="s">
        <v>60</v>
      </c>
      <c r="K21" s="61" t="s">
        <v>31</v>
      </c>
    </row>
    <row r="22" ht="15" customHeight="1" spans="1:11">
      <c r="A22" s="50"/>
      <c r="B22" s="50"/>
      <c r="C22" s="54"/>
      <c r="D22" s="51" t="s">
        <v>73</v>
      </c>
      <c r="E22" s="52"/>
      <c r="F22" s="53" t="s">
        <v>74</v>
      </c>
      <c r="G22" s="65">
        <v>3.3</v>
      </c>
      <c r="H22" s="53" t="s">
        <v>75</v>
      </c>
      <c r="I22" s="20" t="s">
        <v>72</v>
      </c>
      <c r="J22" s="61" t="s">
        <v>60</v>
      </c>
      <c r="K22" s="61" t="s">
        <v>31</v>
      </c>
    </row>
    <row r="23" ht="27" customHeight="1" spans="1:11">
      <c r="A23" s="50"/>
      <c r="B23" s="50"/>
      <c r="C23" s="53" t="s">
        <v>76</v>
      </c>
      <c r="D23" s="51" t="s">
        <v>77</v>
      </c>
      <c r="E23" s="52"/>
      <c r="F23" s="55" t="s">
        <v>78</v>
      </c>
      <c r="G23" s="66">
        <v>10</v>
      </c>
      <c r="H23" s="55" t="s">
        <v>79</v>
      </c>
      <c r="I23" s="20" t="s">
        <v>59</v>
      </c>
      <c r="J23" s="61" t="s">
        <v>60</v>
      </c>
      <c r="K23" s="61" t="s">
        <v>31</v>
      </c>
    </row>
    <row r="24" ht="24" customHeight="1" spans="1:11">
      <c r="A24" s="50"/>
      <c r="B24" s="54"/>
      <c r="C24" s="53" t="s">
        <v>80</v>
      </c>
      <c r="D24" s="51" t="s">
        <v>81</v>
      </c>
      <c r="E24" s="52"/>
      <c r="F24" s="55" t="s">
        <v>82</v>
      </c>
      <c r="G24" s="66">
        <v>10</v>
      </c>
      <c r="H24" s="55" t="s">
        <v>83</v>
      </c>
      <c r="I24" s="20" t="s">
        <v>59</v>
      </c>
      <c r="J24" s="61" t="s">
        <v>60</v>
      </c>
      <c r="K24" s="61" t="s">
        <v>31</v>
      </c>
    </row>
    <row r="25" ht="42.75" customHeight="1" spans="1:11">
      <c r="A25" s="50"/>
      <c r="B25" s="53" t="s">
        <v>84</v>
      </c>
      <c r="C25" s="53" t="s">
        <v>85</v>
      </c>
      <c r="D25" s="51" t="s">
        <v>86</v>
      </c>
      <c r="E25" s="52"/>
      <c r="F25" s="53" t="s">
        <v>87</v>
      </c>
      <c r="G25" s="65">
        <v>30</v>
      </c>
      <c r="H25" s="53" t="s">
        <v>79</v>
      </c>
      <c r="I25" s="20" t="s">
        <v>88</v>
      </c>
      <c r="J25" s="61" t="s">
        <v>60</v>
      </c>
      <c r="K25" s="61" t="s">
        <v>31</v>
      </c>
    </row>
    <row r="26" ht="15" customHeight="1" spans="1:11">
      <c r="A26" s="54"/>
      <c r="B26" s="53" t="s">
        <v>89</v>
      </c>
      <c r="C26" s="53" t="s">
        <v>90</v>
      </c>
      <c r="D26" s="51" t="s">
        <v>90</v>
      </c>
      <c r="E26" s="52"/>
      <c r="F26" s="53" t="s">
        <v>91</v>
      </c>
      <c r="G26" s="65">
        <v>10</v>
      </c>
      <c r="H26" s="53" t="s">
        <v>92</v>
      </c>
      <c r="I26" s="20" t="s">
        <v>59</v>
      </c>
      <c r="J26" s="61" t="s">
        <v>60</v>
      </c>
      <c r="K26" s="61" t="s">
        <v>31</v>
      </c>
    </row>
    <row r="27" s="63" customFormat="1" ht="42" customHeight="1" spans="1:11">
      <c r="A27" s="67"/>
      <c r="B27" s="68"/>
      <c r="C27" s="68"/>
      <c r="D27" s="68"/>
      <c r="E27" s="68"/>
      <c r="F27" s="68"/>
      <c r="G27" s="68"/>
      <c r="H27" s="68"/>
      <c r="I27" s="68"/>
      <c r="J27" s="68"/>
      <c r="K27" s="68"/>
    </row>
    <row r="28" s="63" customFormat="1" ht="42" customHeight="1" spans="1:11">
      <c r="A28" s="67"/>
      <c r="B28" s="68"/>
      <c r="C28" s="68"/>
      <c r="D28" s="68"/>
      <c r="E28" s="68"/>
      <c r="F28" s="68"/>
      <c r="G28" s="68"/>
      <c r="H28" s="68"/>
      <c r="I28" s="68"/>
      <c r="J28" s="68"/>
      <c r="K28" s="68"/>
    </row>
    <row r="29" s="63" customFormat="1" ht="42" customHeight="1" spans="1:11">
      <c r="A29" s="67"/>
      <c r="B29" s="68"/>
      <c r="C29" s="68"/>
      <c r="D29" s="68"/>
      <c r="E29" s="68"/>
      <c r="F29" s="68"/>
      <c r="G29" s="68"/>
      <c r="H29" s="68"/>
      <c r="I29" s="68"/>
      <c r="J29" s="68"/>
      <c r="K29" s="68"/>
    </row>
    <row r="30" s="63" customFormat="1" ht="42" customHeight="1" spans="1:11">
      <c r="A30" s="67"/>
      <c r="B30" s="68"/>
      <c r="C30" s="68"/>
      <c r="D30" s="68"/>
      <c r="E30" s="68"/>
      <c r="F30" s="68"/>
      <c r="G30" s="68"/>
      <c r="H30" s="68"/>
      <c r="I30" s="68"/>
      <c r="J30" s="68"/>
      <c r="K30" s="68"/>
    </row>
    <row r="31" s="63" customFormat="1" ht="42" customHeight="1" spans="1:11">
      <c r="A31" s="67"/>
      <c r="B31" s="68"/>
      <c r="C31" s="68"/>
      <c r="D31" s="68"/>
      <c r="E31" s="68"/>
      <c r="F31" s="68"/>
      <c r="G31" s="68"/>
      <c r="H31" s="68"/>
      <c r="I31" s="68"/>
      <c r="J31" s="68"/>
      <c r="K31" s="68"/>
    </row>
    <row r="32" s="63" customFormat="1" ht="42" customHeight="1" spans="1:11">
      <c r="A32" s="67"/>
      <c r="B32" s="68"/>
      <c r="C32" s="68"/>
      <c r="D32" s="68"/>
      <c r="E32" s="68"/>
      <c r="F32" s="68"/>
      <c r="G32" s="68"/>
      <c r="H32" s="68"/>
      <c r="I32" s="68"/>
      <c r="J32" s="68"/>
      <c r="K32" s="68"/>
    </row>
    <row r="33" s="63" customFormat="1" ht="42" customHeight="1" spans="1:11">
      <c r="A33" s="67"/>
      <c r="B33" s="68"/>
      <c r="C33" s="68"/>
      <c r="D33" s="68"/>
      <c r="E33" s="68"/>
      <c r="F33" s="68"/>
      <c r="G33" s="68"/>
      <c r="H33" s="68"/>
      <c r="I33" s="68"/>
      <c r="J33" s="68"/>
      <c r="K33" s="68"/>
    </row>
    <row r="34" s="63" customFormat="1" ht="42" customHeight="1" spans="1:11">
      <c r="A34" s="67"/>
      <c r="B34" s="68"/>
      <c r="C34" s="68"/>
      <c r="D34" s="68"/>
      <c r="E34" s="68"/>
      <c r="F34" s="68"/>
      <c r="G34" s="68"/>
      <c r="H34" s="68"/>
      <c r="I34" s="68"/>
      <c r="J34" s="68"/>
      <c r="K34" s="68"/>
    </row>
  </sheetData>
  <sheetProtection formatCells="0" insertHyperlinks="0" autoFilter="0"/>
  <mergeCells count="5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4"/>
    <mergeCell ref="C6:C7"/>
    <mergeCell ref="C18:C19"/>
    <mergeCell ref="C20:C22"/>
    <mergeCell ref="A4:B10"/>
  </mergeCells>
  <pageMargins left="0.94" right="0.16" top="0.55" bottom="1" header="0.24" footer="0.67"/>
  <pageSetup paperSize="1" scale="65"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2" sqref="C12:K12"/>
    </sheetView>
  </sheetViews>
  <sheetFormatPr defaultColWidth="7" defaultRowHeight="12.5"/>
  <cols>
    <col min="1" max="4" width="7" style="1"/>
    <col min="5" max="5" width="16" style="1" customWidth="1"/>
    <col min="6" max="10" width="7" style="1"/>
    <col min="11" max="11" width="19.8846153846154" style="1" customWidth="1"/>
    <col min="12" max="16384" width="7" style="1"/>
  </cols>
  <sheetData>
    <row r="1" ht="23" spans="1:11">
      <c r="A1" s="2" t="s">
        <v>0</v>
      </c>
      <c r="B1" s="3"/>
      <c r="C1" s="3"/>
      <c r="D1" s="3"/>
      <c r="E1" s="3"/>
      <c r="F1" s="3"/>
      <c r="G1" s="3"/>
      <c r="H1" s="3"/>
      <c r="I1" s="3"/>
      <c r="J1" s="3"/>
      <c r="K1" s="56"/>
    </row>
    <row r="2" ht="14" spans="1:11">
      <c r="A2" s="4" t="s">
        <v>1</v>
      </c>
      <c r="B2" s="5"/>
      <c r="C2" s="6" t="s">
        <v>313</v>
      </c>
      <c r="D2" s="7"/>
      <c r="E2" s="8"/>
      <c r="F2" s="9" t="s">
        <v>3</v>
      </c>
      <c r="G2" s="4" t="s">
        <v>314</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0</v>
      </c>
      <c r="F5" s="5"/>
      <c r="G5" s="9">
        <f t="shared" si="0"/>
        <v>29.3428</v>
      </c>
      <c r="H5" s="20">
        <f t="shared" si="0"/>
        <v>29.3428</v>
      </c>
      <c r="I5" s="20">
        <f t="shared" si="0"/>
        <v>29.3428</v>
      </c>
      <c r="J5" s="30">
        <f>I5/H5</f>
        <v>1</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20</v>
      </c>
      <c r="F7" s="5"/>
      <c r="G7" s="9" t="s">
        <v>315</v>
      </c>
      <c r="H7" s="20" t="s">
        <v>315</v>
      </c>
      <c r="I7" s="20" t="s">
        <v>315</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v>0</v>
      </c>
      <c r="D11" s="31"/>
      <c r="E11" s="4" t="s">
        <v>30</v>
      </c>
      <c r="F11" s="5"/>
      <c r="G11" s="32" t="s">
        <v>31</v>
      </c>
      <c r="H11" s="33"/>
      <c r="I11" s="33"/>
      <c r="J11" s="33"/>
      <c r="K11" s="57"/>
    </row>
    <row r="12" ht="54.75" customHeight="1" spans="1:11">
      <c r="A12" s="28" t="s">
        <v>32</v>
      </c>
      <c r="B12" s="29"/>
      <c r="C12" s="34" t="s">
        <v>316</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14" spans="1:11">
      <c r="A14" s="28" t="s">
        <v>38</v>
      </c>
      <c r="B14" s="29"/>
      <c r="C14" s="32" t="s">
        <v>317</v>
      </c>
      <c r="D14" s="33"/>
      <c r="E14" s="33"/>
      <c r="F14" s="33"/>
      <c r="G14" s="33"/>
      <c r="H14" s="33"/>
      <c r="I14" s="33"/>
      <c r="J14" s="33"/>
      <c r="K14" s="57"/>
    </row>
    <row r="15" ht="14" spans="1:11">
      <c r="A15" s="4" t="s">
        <v>40</v>
      </c>
      <c r="B15" s="5"/>
      <c r="C15" s="32" t="s">
        <v>318</v>
      </c>
      <c r="D15" s="33"/>
      <c r="E15" s="33"/>
      <c r="F15" s="33"/>
      <c r="G15" s="33"/>
      <c r="H15" s="33"/>
      <c r="I15" s="33"/>
      <c r="J15" s="33"/>
      <c r="K15" s="57"/>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53" t="s">
        <v>55</v>
      </c>
      <c r="D18" s="51" t="s">
        <v>319</v>
      </c>
      <c r="E18" s="52"/>
      <c r="F18" s="53" t="s">
        <v>270</v>
      </c>
      <c r="G18" s="53" t="s">
        <v>141</v>
      </c>
      <c r="H18" s="53" t="s">
        <v>110</v>
      </c>
      <c r="I18" s="20" t="s">
        <v>141</v>
      </c>
      <c r="J18" s="61" t="s">
        <v>60</v>
      </c>
      <c r="K18" s="61" t="s">
        <v>320</v>
      </c>
    </row>
    <row r="19" ht="28" spans="1:11">
      <c r="A19" s="50"/>
      <c r="B19" s="50"/>
      <c r="C19" s="53" t="s">
        <v>64</v>
      </c>
      <c r="D19" s="51" t="s">
        <v>271</v>
      </c>
      <c r="E19" s="52"/>
      <c r="F19" s="55" t="s">
        <v>321</v>
      </c>
      <c r="G19" s="55" t="s">
        <v>59</v>
      </c>
      <c r="H19" s="55" t="s">
        <v>79</v>
      </c>
      <c r="I19" s="20" t="s">
        <v>59</v>
      </c>
      <c r="J19" s="61" t="s">
        <v>60</v>
      </c>
      <c r="K19" s="61" t="s">
        <v>31</v>
      </c>
    </row>
    <row r="20" ht="28" spans="1:11">
      <c r="A20" s="50"/>
      <c r="B20" s="50"/>
      <c r="C20" s="53" t="s">
        <v>76</v>
      </c>
      <c r="D20" s="51" t="s">
        <v>322</v>
      </c>
      <c r="E20" s="52"/>
      <c r="F20" s="55" t="s">
        <v>323</v>
      </c>
      <c r="G20" s="55" t="s">
        <v>59</v>
      </c>
      <c r="H20" s="55" t="s">
        <v>79</v>
      </c>
      <c r="I20" s="20" t="s">
        <v>59</v>
      </c>
      <c r="J20" s="61" t="s">
        <v>60</v>
      </c>
      <c r="K20" s="61" t="s">
        <v>31</v>
      </c>
    </row>
    <row r="21" ht="28" spans="1:11">
      <c r="A21" s="50"/>
      <c r="B21" s="54"/>
      <c r="C21" s="53" t="s">
        <v>80</v>
      </c>
      <c r="D21" s="51" t="s">
        <v>324</v>
      </c>
      <c r="E21" s="52"/>
      <c r="F21" s="55" t="s">
        <v>325</v>
      </c>
      <c r="G21" s="55" t="s">
        <v>59</v>
      </c>
      <c r="H21" s="55" t="s">
        <v>326</v>
      </c>
      <c r="I21" s="20" t="s">
        <v>59</v>
      </c>
      <c r="J21" s="61" t="s">
        <v>60</v>
      </c>
      <c r="K21" s="61" t="s">
        <v>320</v>
      </c>
    </row>
    <row r="22" ht="28" spans="1:11">
      <c r="A22" s="50"/>
      <c r="B22" s="53" t="s">
        <v>84</v>
      </c>
      <c r="C22" s="53" t="s">
        <v>180</v>
      </c>
      <c r="D22" s="51" t="s">
        <v>327</v>
      </c>
      <c r="E22" s="52"/>
      <c r="F22" s="53" t="s">
        <v>244</v>
      </c>
      <c r="G22" s="53" t="s">
        <v>88</v>
      </c>
      <c r="H22" s="53" t="s">
        <v>79</v>
      </c>
      <c r="I22" s="20" t="s">
        <v>88</v>
      </c>
      <c r="J22" s="61" t="s">
        <v>60</v>
      </c>
      <c r="K22" s="61" t="s">
        <v>31</v>
      </c>
    </row>
    <row r="23" ht="42" spans="1:11">
      <c r="A23" s="54"/>
      <c r="B23" s="53" t="s">
        <v>89</v>
      </c>
      <c r="C23" s="53" t="s">
        <v>90</v>
      </c>
      <c r="D23" s="51" t="s">
        <v>328</v>
      </c>
      <c r="E23" s="52"/>
      <c r="F23" s="53" t="s">
        <v>329</v>
      </c>
      <c r="G23" s="53" t="s">
        <v>59</v>
      </c>
      <c r="H23" s="53" t="s">
        <v>79</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C12" sqref="C12:K12"/>
    </sheetView>
  </sheetViews>
  <sheetFormatPr defaultColWidth="7" defaultRowHeight="12.5"/>
  <cols>
    <col min="1" max="4" width="7" style="1"/>
    <col min="5" max="5" width="20.8846153846154" style="1" customWidth="1"/>
    <col min="6" max="10" width="7" style="1"/>
    <col min="11" max="11" width="28.2153846153846" style="1" customWidth="1"/>
    <col min="12" max="16384" width="7" style="1"/>
  </cols>
  <sheetData>
    <row r="1" ht="23" spans="1:11">
      <c r="A1" s="2" t="s">
        <v>0</v>
      </c>
      <c r="B1" s="3"/>
      <c r="C1" s="3"/>
      <c r="D1" s="3"/>
      <c r="E1" s="3"/>
      <c r="F1" s="3"/>
      <c r="G1" s="3"/>
      <c r="H1" s="3"/>
      <c r="I1" s="3"/>
      <c r="J1" s="3"/>
      <c r="K1" s="56"/>
    </row>
    <row r="2" ht="14" spans="1:11">
      <c r="A2" s="4" t="s">
        <v>1</v>
      </c>
      <c r="B2" s="5"/>
      <c r="C2" s="6" t="s">
        <v>330</v>
      </c>
      <c r="D2" s="7"/>
      <c r="E2" s="8"/>
      <c r="F2" s="9" t="s">
        <v>3</v>
      </c>
      <c r="G2" s="4" t="s">
        <v>331</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5</v>
      </c>
      <c r="F5" s="5"/>
      <c r="G5" s="9">
        <f t="shared" si="0"/>
        <v>0</v>
      </c>
      <c r="H5" s="20">
        <f t="shared" si="0"/>
        <v>5</v>
      </c>
      <c r="I5" s="20">
        <f t="shared" si="0"/>
        <v>4.1583</v>
      </c>
      <c r="J5" s="30">
        <f>I5/H5</f>
        <v>0.83166</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332</v>
      </c>
      <c r="F7" s="5"/>
      <c r="G7" s="9" t="s">
        <v>20</v>
      </c>
      <c r="H7" s="20" t="s">
        <v>332</v>
      </c>
      <c r="I7" s="20" t="s">
        <v>333</v>
      </c>
      <c r="J7" s="4" t="s">
        <v>334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108.75" customHeight="1" spans="1:11">
      <c r="A12" s="28" t="s">
        <v>32</v>
      </c>
      <c r="B12" s="29"/>
      <c r="C12" s="34" t="s">
        <v>335</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40.5" customHeight="1" spans="1:11">
      <c r="A14" s="28" t="s">
        <v>38</v>
      </c>
      <c r="B14" s="29"/>
      <c r="C14" s="34" t="s">
        <v>336</v>
      </c>
      <c r="D14" s="35"/>
      <c r="E14" s="35"/>
      <c r="F14" s="35"/>
      <c r="G14" s="35"/>
      <c r="H14" s="35"/>
      <c r="I14" s="35"/>
      <c r="J14" s="35"/>
      <c r="K14" s="58"/>
    </row>
    <row r="15" ht="14" spans="1:11">
      <c r="A15" s="4" t="s">
        <v>40</v>
      </c>
      <c r="B15" s="5"/>
      <c r="C15" s="32" t="s">
        <v>337</v>
      </c>
      <c r="D15" s="33"/>
      <c r="E15" s="33"/>
      <c r="F15" s="33"/>
      <c r="G15" s="33"/>
      <c r="H15" s="33"/>
      <c r="I15" s="33"/>
      <c r="J15" s="33"/>
      <c r="K15" s="57"/>
    </row>
    <row r="16" ht="42" spans="1:11">
      <c r="A16" s="41" t="s">
        <v>42</v>
      </c>
      <c r="B16" s="42"/>
      <c r="C16" s="43"/>
      <c r="D16" s="44">
        <v>98.32</v>
      </c>
      <c r="E16" s="45"/>
      <c r="F16" s="46" t="s">
        <v>43</v>
      </c>
      <c r="G16" s="47">
        <f>IF(J5*10&gt;10,10,J5*10)</f>
        <v>8.3166</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53" t="s">
        <v>55</v>
      </c>
      <c r="D18" s="51" t="s">
        <v>338</v>
      </c>
      <c r="E18" s="52"/>
      <c r="F18" s="53" t="s">
        <v>270</v>
      </c>
      <c r="G18" s="53" t="s">
        <v>141</v>
      </c>
      <c r="H18" s="53" t="s">
        <v>195</v>
      </c>
      <c r="I18" s="20" t="s">
        <v>141</v>
      </c>
      <c r="J18" s="61" t="s">
        <v>60</v>
      </c>
      <c r="K18" s="61" t="s">
        <v>31</v>
      </c>
    </row>
    <row r="19" ht="28" spans="1:11">
      <c r="A19" s="50"/>
      <c r="B19" s="50"/>
      <c r="C19" s="53" t="s">
        <v>64</v>
      </c>
      <c r="D19" s="51" t="s">
        <v>339</v>
      </c>
      <c r="E19" s="52"/>
      <c r="F19" s="55" t="s">
        <v>340</v>
      </c>
      <c r="G19" s="55" t="s">
        <v>59</v>
      </c>
      <c r="H19" s="55" t="s">
        <v>341</v>
      </c>
      <c r="I19" s="20" t="s">
        <v>59</v>
      </c>
      <c r="J19" s="61" t="s">
        <v>60</v>
      </c>
      <c r="K19" s="61" t="s">
        <v>31</v>
      </c>
    </row>
    <row r="20" ht="28" spans="1:11">
      <c r="A20" s="50"/>
      <c r="B20" s="50"/>
      <c r="C20" s="53" t="s">
        <v>76</v>
      </c>
      <c r="D20" s="51" t="s">
        <v>342</v>
      </c>
      <c r="E20" s="52"/>
      <c r="F20" s="55" t="s">
        <v>219</v>
      </c>
      <c r="G20" s="55" t="s">
        <v>59</v>
      </c>
      <c r="H20" s="55" t="s">
        <v>79</v>
      </c>
      <c r="I20" s="20" t="s">
        <v>59</v>
      </c>
      <c r="J20" s="61" t="s">
        <v>60</v>
      </c>
      <c r="K20" s="61" t="s">
        <v>31</v>
      </c>
    </row>
    <row r="21" ht="28" spans="1:11">
      <c r="A21" s="50"/>
      <c r="B21" s="54"/>
      <c r="C21" s="53" t="s">
        <v>80</v>
      </c>
      <c r="D21" s="51" t="s">
        <v>343</v>
      </c>
      <c r="E21" s="52"/>
      <c r="F21" s="55" t="s">
        <v>344</v>
      </c>
      <c r="G21" s="55" t="s">
        <v>59</v>
      </c>
      <c r="H21" s="55" t="s">
        <v>345</v>
      </c>
      <c r="I21" s="20" t="s">
        <v>59</v>
      </c>
      <c r="J21" s="61" t="s">
        <v>60</v>
      </c>
      <c r="K21" s="61" t="s">
        <v>31</v>
      </c>
    </row>
    <row r="22" ht="28" spans="1:11">
      <c r="A22" s="50"/>
      <c r="B22" s="49" t="s">
        <v>84</v>
      </c>
      <c r="C22" s="53" t="s">
        <v>180</v>
      </c>
      <c r="D22" s="51" t="s">
        <v>346</v>
      </c>
      <c r="E22" s="52"/>
      <c r="F22" s="53" t="s">
        <v>182</v>
      </c>
      <c r="G22" s="53" t="s">
        <v>239</v>
      </c>
      <c r="H22" s="53" t="s">
        <v>79</v>
      </c>
      <c r="I22" s="20" t="s">
        <v>239</v>
      </c>
      <c r="J22" s="61" t="s">
        <v>60</v>
      </c>
      <c r="K22" s="61" t="s">
        <v>31</v>
      </c>
    </row>
    <row r="23" ht="42" spans="1:11">
      <c r="A23" s="50"/>
      <c r="B23" s="54"/>
      <c r="C23" s="53" t="s">
        <v>85</v>
      </c>
      <c r="D23" s="51" t="s">
        <v>346</v>
      </c>
      <c r="E23" s="52"/>
      <c r="F23" s="55" t="s">
        <v>244</v>
      </c>
      <c r="G23" s="55" t="s">
        <v>239</v>
      </c>
      <c r="H23" s="55" t="s">
        <v>79</v>
      </c>
      <c r="I23" s="20" t="s">
        <v>239</v>
      </c>
      <c r="J23" s="61" t="s">
        <v>60</v>
      </c>
      <c r="K23" s="61" t="s">
        <v>31</v>
      </c>
    </row>
    <row r="24" ht="42" spans="1:11">
      <c r="A24" s="54"/>
      <c r="B24" s="53" t="s">
        <v>89</v>
      </c>
      <c r="C24" s="53" t="s">
        <v>90</v>
      </c>
      <c r="D24" s="51" t="s">
        <v>347</v>
      </c>
      <c r="E24" s="52"/>
      <c r="F24" s="53" t="s">
        <v>91</v>
      </c>
      <c r="G24" s="53" t="s">
        <v>59</v>
      </c>
      <c r="H24" s="53" t="s">
        <v>92</v>
      </c>
      <c r="I24" s="20" t="s">
        <v>59</v>
      </c>
      <c r="J24" s="61" t="s">
        <v>60</v>
      </c>
      <c r="K24" s="61" t="s">
        <v>31</v>
      </c>
    </row>
  </sheetData>
  <sheetProtection formatCells="0" insertHyperlinks="0" autoFilter="0"/>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opLeftCell="A8" workbookViewId="0">
      <selection activeCell="C12" sqref="C12:K12"/>
    </sheetView>
  </sheetViews>
  <sheetFormatPr defaultColWidth="7" defaultRowHeight="12.5"/>
  <cols>
    <col min="1" max="4" width="7" style="1"/>
    <col min="5" max="5" width="22.2153846153846" style="1" customWidth="1"/>
    <col min="6" max="10" width="7" style="1"/>
    <col min="11" max="11" width="19.7769230769231" style="1" customWidth="1"/>
    <col min="12" max="16384" width="7" style="1"/>
  </cols>
  <sheetData>
    <row r="1" ht="23" spans="1:11">
      <c r="A1" s="2" t="s">
        <v>0</v>
      </c>
      <c r="B1" s="3"/>
      <c r="C1" s="3"/>
      <c r="D1" s="3"/>
      <c r="E1" s="3"/>
      <c r="F1" s="3"/>
      <c r="G1" s="3"/>
      <c r="H1" s="3"/>
      <c r="I1" s="3"/>
      <c r="J1" s="3"/>
      <c r="K1" s="56"/>
    </row>
    <row r="2" ht="14" spans="1:11">
      <c r="A2" s="4" t="s">
        <v>1</v>
      </c>
      <c r="B2" s="5"/>
      <c r="C2" s="6" t="s">
        <v>348</v>
      </c>
      <c r="D2" s="7"/>
      <c r="E2" s="8"/>
      <c r="F2" s="9" t="s">
        <v>3</v>
      </c>
      <c r="G2" s="4" t="s">
        <v>349</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2000</v>
      </c>
      <c r="F5" s="5"/>
      <c r="G5" s="9">
        <f t="shared" si="0"/>
        <v>-4.9656</v>
      </c>
      <c r="H5" s="20">
        <f t="shared" si="0"/>
        <v>1995.0344</v>
      </c>
      <c r="I5" s="20">
        <f t="shared" si="0"/>
        <v>1995.0344</v>
      </c>
      <c r="J5" s="30">
        <f>I5/H5</f>
        <v>1</v>
      </c>
      <c r="K5" s="31"/>
    </row>
    <row r="6" ht="14" spans="1:11">
      <c r="A6" s="16"/>
      <c r="B6" s="17"/>
      <c r="C6" s="21" t="s">
        <v>17</v>
      </c>
      <c r="D6" s="22" t="s">
        <v>18</v>
      </c>
      <c r="E6" s="4" t="s">
        <v>20</v>
      </c>
      <c r="F6" s="5"/>
      <c r="G6" s="9" t="s">
        <v>20</v>
      </c>
      <c r="H6" s="20" t="s">
        <v>20</v>
      </c>
      <c r="I6" s="20" t="s">
        <v>20</v>
      </c>
      <c r="J6" s="4" t="s">
        <v>24</v>
      </c>
      <c r="K6" s="5"/>
    </row>
    <row r="7" ht="28" spans="1:11">
      <c r="A7" s="16"/>
      <c r="B7" s="17"/>
      <c r="C7" s="23"/>
      <c r="D7" s="22" t="s">
        <v>23</v>
      </c>
      <c r="E7" s="4" t="s">
        <v>350</v>
      </c>
      <c r="F7" s="5"/>
      <c r="G7" s="9" t="s">
        <v>351</v>
      </c>
      <c r="H7" s="20" t="s">
        <v>352</v>
      </c>
      <c r="I7" s="20" t="s">
        <v>352</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-0.0024828</v>
      </c>
      <c r="D11" s="31"/>
      <c r="E11" s="4" t="s">
        <v>30</v>
      </c>
      <c r="F11" s="5"/>
      <c r="G11" s="32" t="s">
        <v>31</v>
      </c>
      <c r="H11" s="33"/>
      <c r="I11" s="33"/>
      <c r="J11" s="33"/>
      <c r="K11" s="57"/>
    </row>
    <row r="12" ht="120" customHeight="1" spans="1:11">
      <c r="A12" s="28" t="s">
        <v>32</v>
      </c>
      <c r="B12" s="29"/>
      <c r="C12" s="34" t="s">
        <v>353</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51" customHeight="1" spans="1:11">
      <c r="A14" s="28" t="s">
        <v>38</v>
      </c>
      <c r="B14" s="29"/>
      <c r="C14" s="34" t="s">
        <v>354</v>
      </c>
      <c r="D14" s="35"/>
      <c r="E14" s="35"/>
      <c r="F14" s="35"/>
      <c r="G14" s="35"/>
      <c r="H14" s="35"/>
      <c r="I14" s="35"/>
      <c r="J14" s="35"/>
      <c r="K14" s="58"/>
    </row>
    <row r="15" ht="57.75" customHeight="1" spans="1:11">
      <c r="A15" s="4" t="s">
        <v>40</v>
      </c>
      <c r="B15" s="5"/>
      <c r="C15" s="34" t="s">
        <v>355</v>
      </c>
      <c r="D15" s="35"/>
      <c r="E15" s="35"/>
      <c r="F15" s="35"/>
      <c r="G15" s="35"/>
      <c r="H15" s="35"/>
      <c r="I15" s="35"/>
      <c r="J15" s="35"/>
      <c r="K15" s="58"/>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409.5" spans="1:11">
      <c r="A18" s="50"/>
      <c r="B18" s="49" t="s">
        <v>54</v>
      </c>
      <c r="C18" s="49" t="s">
        <v>55</v>
      </c>
      <c r="D18" s="51" t="s">
        <v>356</v>
      </c>
      <c r="E18" s="52"/>
      <c r="F18" s="53" t="s">
        <v>193</v>
      </c>
      <c r="G18" s="53" t="s">
        <v>105</v>
      </c>
      <c r="H18" s="53" t="s">
        <v>195</v>
      </c>
      <c r="I18" s="20" t="s">
        <v>105</v>
      </c>
      <c r="J18" s="61" t="s">
        <v>357</v>
      </c>
      <c r="K18" s="61" t="s">
        <v>31</v>
      </c>
    </row>
    <row r="19" ht="182" spans="1:11">
      <c r="A19" s="50"/>
      <c r="B19" s="50"/>
      <c r="C19" s="50"/>
      <c r="D19" s="51" t="s">
        <v>358</v>
      </c>
      <c r="E19" s="52"/>
      <c r="F19" s="53" t="s">
        <v>193</v>
      </c>
      <c r="G19" s="53" t="s">
        <v>105</v>
      </c>
      <c r="H19" s="53" t="s">
        <v>195</v>
      </c>
      <c r="I19" s="20" t="s">
        <v>105</v>
      </c>
      <c r="J19" s="61" t="s">
        <v>359</v>
      </c>
      <c r="K19" s="61" t="s">
        <v>31</v>
      </c>
    </row>
    <row r="20" ht="182" spans="1:11">
      <c r="A20" s="50"/>
      <c r="B20" s="50"/>
      <c r="C20" s="50"/>
      <c r="D20" s="51" t="s">
        <v>360</v>
      </c>
      <c r="E20" s="52"/>
      <c r="F20" s="53" t="s">
        <v>193</v>
      </c>
      <c r="G20" s="53" t="s">
        <v>105</v>
      </c>
      <c r="H20" s="53" t="s">
        <v>195</v>
      </c>
      <c r="I20" s="20" t="s">
        <v>105</v>
      </c>
      <c r="J20" s="61" t="s">
        <v>359</v>
      </c>
      <c r="K20" s="61" t="s">
        <v>31</v>
      </c>
    </row>
    <row r="21" ht="14" spans="1:11">
      <c r="A21" s="50"/>
      <c r="B21" s="50"/>
      <c r="C21" s="54"/>
      <c r="D21" s="51" t="s">
        <v>361</v>
      </c>
      <c r="E21" s="52"/>
      <c r="F21" s="53" t="s">
        <v>193</v>
      </c>
      <c r="G21" s="53" t="s">
        <v>105</v>
      </c>
      <c r="H21" s="53" t="s">
        <v>195</v>
      </c>
      <c r="I21" s="20" t="s">
        <v>105</v>
      </c>
      <c r="J21" s="61" t="s">
        <v>60</v>
      </c>
      <c r="K21" s="61" t="s">
        <v>31</v>
      </c>
    </row>
    <row r="22" ht="28" spans="1:11">
      <c r="A22" s="50"/>
      <c r="B22" s="50"/>
      <c r="C22" s="53" t="s">
        <v>64</v>
      </c>
      <c r="D22" s="51" t="s">
        <v>362</v>
      </c>
      <c r="E22" s="52"/>
      <c r="F22" s="55" t="s">
        <v>70</v>
      </c>
      <c r="G22" s="55" t="s">
        <v>59</v>
      </c>
      <c r="H22" s="55" t="s">
        <v>71</v>
      </c>
      <c r="I22" s="20" t="s">
        <v>59</v>
      </c>
      <c r="J22" s="61" t="s">
        <v>60</v>
      </c>
      <c r="K22" s="61" t="s">
        <v>31</v>
      </c>
    </row>
    <row r="23" ht="28" spans="1:11">
      <c r="A23" s="50"/>
      <c r="B23" s="50"/>
      <c r="C23" s="53" t="s">
        <v>76</v>
      </c>
      <c r="D23" s="51" t="s">
        <v>363</v>
      </c>
      <c r="E23" s="52"/>
      <c r="F23" s="55" t="s">
        <v>364</v>
      </c>
      <c r="G23" s="55" t="s">
        <v>59</v>
      </c>
      <c r="H23" s="55" t="s">
        <v>79</v>
      </c>
      <c r="I23" s="20" t="s">
        <v>59</v>
      </c>
      <c r="J23" s="61" t="s">
        <v>60</v>
      </c>
      <c r="K23" s="61" t="s">
        <v>31</v>
      </c>
    </row>
    <row r="24" ht="409.5" spans="1:11">
      <c r="A24" s="50"/>
      <c r="B24" s="50"/>
      <c r="C24" s="49" t="s">
        <v>80</v>
      </c>
      <c r="D24" s="51" t="s">
        <v>356</v>
      </c>
      <c r="E24" s="52"/>
      <c r="F24" s="55" t="s">
        <v>365</v>
      </c>
      <c r="G24" s="55" t="s">
        <v>217</v>
      </c>
      <c r="H24" s="55" t="s">
        <v>366</v>
      </c>
      <c r="I24" s="20" t="s">
        <v>217</v>
      </c>
      <c r="J24" s="61" t="s">
        <v>357</v>
      </c>
      <c r="K24" s="61" t="s">
        <v>31</v>
      </c>
    </row>
    <row r="25" ht="182" spans="1:11">
      <c r="A25" s="50"/>
      <c r="B25" s="50"/>
      <c r="C25" s="50"/>
      <c r="D25" s="51" t="s">
        <v>358</v>
      </c>
      <c r="E25" s="52"/>
      <c r="F25" s="53" t="s">
        <v>367</v>
      </c>
      <c r="G25" s="53" t="s">
        <v>217</v>
      </c>
      <c r="H25" s="53" t="s">
        <v>368</v>
      </c>
      <c r="I25" s="20" t="s">
        <v>217</v>
      </c>
      <c r="J25" s="61" t="s">
        <v>359</v>
      </c>
      <c r="K25" s="61" t="s">
        <v>31</v>
      </c>
    </row>
    <row r="26" ht="182" spans="1:11">
      <c r="A26" s="50"/>
      <c r="B26" s="50"/>
      <c r="C26" s="50"/>
      <c r="D26" s="51" t="s">
        <v>360</v>
      </c>
      <c r="E26" s="52"/>
      <c r="F26" s="53" t="s">
        <v>365</v>
      </c>
      <c r="G26" s="53" t="s">
        <v>217</v>
      </c>
      <c r="H26" s="53" t="s">
        <v>369</v>
      </c>
      <c r="I26" s="20" t="s">
        <v>217</v>
      </c>
      <c r="J26" s="61" t="s">
        <v>359</v>
      </c>
      <c r="K26" s="61" t="s">
        <v>31</v>
      </c>
    </row>
    <row r="27" ht="28" spans="1:11">
      <c r="A27" s="50"/>
      <c r="B27" s="54"/>
      <c r="C27" s="54"/>
      <c r="D27" s="51" t="s">
        <v>361</v>
      </c>
      <c r="E27" s="52"/>
      <c r="F27" s="53" t="s">
        <v>370</v>
      </c>
      <c r="G27" s="53" t="s">
        <v>217</v>
      </c>
      <c r="H27" s="53" t="s">
        <v>371</v>
      </c>
      <c r="I27" s="20" t="s">
        <v>217</v>
      </c>
      <c r="J27" s="61" t="s">
        <v>60</v>
      </c>
      <c r="K27" s="61" t="s">
        <v>31</v>
      </c>
    </row>
    <row r="28" ht="42" spans="1:11">
      <c r="A28" s="50"/>
      <c r="B28" s="53" t="s">
        <v>84</v>
      </c>
      <c r="C28" s="53" t="s">
        <v>85</v>
      </c>
      <c r="D28" s="51" t="s">
        <v>372</v>
      </c>
      <c r="E28" s="52"/>
      <c r="F28" s="53" t="s">
        <v>244</v>
      </c>
      <c r="G28" s="53" t="s">
        <v>88</v>
      </c>
      <c r="H28" s="53" t="s">
        <v>79</v>
      </c>
      <c r="I28" s="20" t="s">
        <v>88</v>
      </c>
      <c r="J28" s="61" t="s">
        <v>60</v>
      </c>
      <c r="K28" s="61" t="s">
        <v>31</v>
      </c>
    </row>
    <row r="29" ht="42" spans="1:11">
      <c r="A29" s="54"/>
      <c r="B29" s="53" t="s">
        <v>89</v>
      </c>
      <c r="C29" s="53" t="s">
        <v>90</v>
      </c>
      <c r="D29" s="51" t="s">
        <v>132</v>
      </c>
      <c r="E29" s="52"/>
      <c r="F29" s="53" t="s">
        <v>66</v>
      </c>
      <c r="G29" s="53" t="s">
        <v>59</v>
      </c>
      <c r="H29" s="53" t="s">
        <v>67</v>
      </c>
      <c r="I29" s="20" t="s">
        <v>59</v>
      </c>
      <c r="J29" s="61" t="s">
        <v>60</v>
      </c>
      <c r="K29" s="61" t="s">
        <v>31</v>
      </c>
    </row>
  </sheetData>
  <sheetProtection formatCells="0" insertHyperlinks="0" autoFilter="0"/>
  <mergeCells count="58">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A17:A29"/>
    <mergeCell ref="B18:B27"/>
    <mergeCell ref="C6:C7"/>
    <mergeCell ref="C18:C21"/>
    <mergeCell ref="C24:C27"/>
    <mergeCell ref="A4:B10"/>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2" sqref="C12:K12"/>
    </sheetView>
  </sheetViews>
  <sheetFormatPr defaultColWidth="7" defaultRowHeight="12.5"/>
  <cols>
    <col min="1" max="4" width="7" style="1"/>
    <col min="5" max="5" width="17.5538461538462" style="1" customWidth="1"/>
    <col min="6" max="10" width="7" style="1"/>
    <col min="11" max="11" width="14.1076923076923" style="1" customWidth="1"/>
    <col min="12" max="16384" width="7" style="1"/>
  </cols>
  <sheetData>
    <row r="1" ht="23" spans="1:11">
      <c r="A1" s="2" t="s">
        <v>0</v>
      </c>
      <c r="B1" s="3"/>
      <c r="C1" s="3"/>
      <c r="D1" s="3"/>
      <c r="E1" s="3"/>
      <c r="F1" s="3"/>
      <c r="G1" s="3"/>
      <c r="H1" s="3"/>
      <c r="I1" s="3"/>
      <c r="J1" s="3"/>
      <c r="K1" s="56"/>
    </row>
    <row r="2" ht="14" spans="1:11">
      <c r="A2" s="4" t="s">
        <v>1</v>
      </c>
      <c r="B2" s="5"/>
      <c r="C2" s="6" t="s">
        <v>373</v>
      </c>
      <c r="D2" s="7"/>
      <c r="E2" s="8"/>
      <c r="F2" s="9" t="s">
        <v>3</v>
      </c>
      <c r="G2" s="4" t="s">
        <v>374</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v>48</v>
      </c>
      <c r="F5" s="5"/>
      <c r="G5" s="9">
        <f>G6+G7+G8+G9+G10</f>
        <v>0</v>
      </c>
      <c r="H5" s="20">
        <v>48</v>
      </c>
      <c r="I5" s="20">
        <v>48</v>
      </c>
      <c r="J5" s="30">
        <f>I5/H5</f>
        <v>1</v>
      </c>
      <c r="K5" s="31"/>
    </row>
    <row r="6" ht="14" spans="1:11">
      <c r="A6" s="16"/>
      <c r="B6" s="17"/>
      <c r="C6" s="21" t="s">
        <v>17</v>
      </c>
      <c r="D6" s="22" t="s">
        <v>18</v>
      </c>
      <c r="E6" s="4">
        <v>0</v>
      </c>
      <c r="F6" s="5"/>
      <c r="G6" s="9">
        <v>0</v>
      </c>
      <c r="H6" s="20">
        <v>0</v>
      </c>
      <c r="I6" s="20">
        <v>0</v>
      </c>
      <c r="J6" s="4">
        <v>0</v>
      </c>
      <c r="K6" s="5"/>
    </row>
    <row r="7" ht="14" spans="1:11">
      <c r="A7" s="16"/>
      <c r="B7" s="17"/>
      <c r="C7" s="23"/>
      <c r="D7" s="22" t="s">
        <v>23</v>
      </c>
      <c r="E7" s="4">
        <v>0</v>
      </c>
      <c r="F7" s="5"/>
      <c r="G7" s="9">
        <v>0</v>
      </c>
      <c r="H7" s="20">
        <v>0</v>
      </c>
      <c r="I7" s="20">
        <v>0</v>
      </c>
      <c r="J7" s="4">
        <v>0</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57" customHeight="1" spans="1:11">
      <c r="A12" s="28" t="s">
        <v>32</v>
      </c>
      <c r="B12" s="29"/>
      <c r="C12" s="34" t="s">
        <v>375</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14" spans="1:11">
      <c r="A14" s="28" t="s">
        <v>38</v>
      </c>
      <c r="B14" s="29"/>
      <c r="C14" s="32" t="s">
        <v>376</v>
      </c>
      <c r="D14" s="33"/>
      <c r="E14" s="33"/>
      <c r="F14" s="33"/>
      <c r="G14" s="33"/>
      <c r="H14" s="33"/>
      <c r="I14" s="33"/>
      <c r="J14" s="33"/>
      <c r="K14" s="57"/>
    </row>
    <row r="15" ht="14" spans="1:11">
      <c r="A15" s="4" t="s">
        <v>40</v>
      </c>
      <c r="B15" s="5"/>
      <c r="C15" s="32" t="s">
        <v>377</v>
      </c>
      <c r="D15" s="33"/>
      <c r="E15" s="33"/>
      <c r="F15" s="33"/>
      <c r="G15" s="33"/>
      <c r="H15" s="33"/>
      <c r="I15" s="33"/>
      <c r="J15" s="33"/>
      <c r="K15" s="57"/>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53" t="s">
        <v>55</v>
      </c>
      <c r="D18" s="51" t="s">
        <v>378</v>
      </c>
      <c r="E18" s="52"/>
      <c r="F18" s="53" t="s">
        <v>379</v>
      </c>
      <c r="G18" s="53" t="s">
        <v>141</v>
      </c>
      <c r="H18" s="53" t="s">
        <v>195</v>
      </c>
      <c r="I18" s="20" t="s">
        <v>141</v>
      </c>
      <c r="J18" s="61" t="s">
        <v>60</v>
      </c>
      <c r="K18" s="61" t="s">
        <v>31</v>
      </c>
    </row>
    <row r="19" ht="28" spans="1:11">
      <c r="A19" s="50"/>
      <c r="B19" s="50"/>
      <c r="C19" s="53" t="s">
        <v>64</v>
      </c>
      <c r="D19" s="51" t="s">
        <v>380</v>
      </c>
      <c r="E19" s="52"/>
      <c r="F19" s="55" t="s">
        <v>381</v>
      </c>
      <c r="G19" s="55" t="s">
        <v>59</v>
      </c>
      <c r="H19" s="55" t="s">
        <v>79</v>
      </c>
      <c r="I19" s="20" t="s">
        <v>59</v>
      </c>
      <c r="J19" s="61" t="s">
        <v>60</v>
      </c>
      <c r="K19" s="61" t="s">
        <v>31</v>
      </c>
    </row>
    <row r="20" ht="28" spans="1:11">
      <c r="A20" s="50"/>
      <c r="B20" s="50"/>
      <c r="C20" s="53" t="s">
        <v>76</v>
      </c>
      <c r="D20" s="51" t="s">
        <v>382</v>
      </c>
      <c r="E20" s="52"/>
      <c r="F20" s="55" t="s">
        <v>383</v>
      </c>
      <c r="G20" s="55" t="s">
        <v>59</v>
      </c>
      <c r="H20" s="55" t="s">
        <v>79</v>
      </c>
      <c r="I20" s="20" t="s">
        <v>59</v>
      </c>
      <c r="J20" s="61" t="s">
        <v>60</v>
      </c>
      <c r="K20" s="61" t="s">
        <v>31</v>
      </c>
    </row>
    <row r="21" ht="28" spans="1:11">
      <c r="A21" s="50"/>
      <c r="B21" s="54"/>
      <c r="C21" s="53" t="s">
        <v>80</v>
      </c>
      <c r="D21" s="51" t="s">
        <v>384</v>
      </c>
      <c r="E21" s="52"/>
      <c r="F21" s="55" t="s">
        <v>385</v>
      </c>
      <c r="G21" s="55" t="s">
        <v>59</v>
      </c>
      <c r="H21" s="55" t="s">
        <v>386</v>
      </c>
      <c r="I21" s="20" t="s">
        <v>59</v>
      </c>
      <c r="J21" s="61" t="s">
        <v>60</v>
      </c>
      <c r="K21" s="61" t="s">
        <v>31</v>
      </c>
    </row>
    <row r="22" ht="42" spans="1:11">
      <c r="A22" s="50"/>
      <c r="B22" s="53" t="s">
        <v>84</v>
      </c>
      <c r="C22" s="53" t="s">
        <v>85</v>
      </c>
      <c r="D22" s="51" t="s">
        <v>387</v>
      </c>
      <c r="E22" s="52"/>
      <c r="F22" s="53" t="s">
        <v>244</v>
      </c>
      <c r="G22" s="53" t="s">
        <v>88</v>
      </c>
      <c r="H22" s="53" t="s">
        <v>79</v>
      </c>
      <c r="I22" s="20" t="s">
        <v>88</v>
      </c>
      <c r="J22" s="61" t="s">
        <v>60</v>
      </c>
      <c r="K22" s="61" t="s">
        <v>31</v>
      </c>
    </row>
    <row r="23" ht="42" spans="1:11">
      <c r="A23" s="54"/>
      <c r="B23" s="53" t="s">
        <v>89</v>
      </c>
      <c r="C23" s="53" t="s">
        <v>90</v>
      </c>
      <c r="D23" s="51" t="s">
        <v>90</v>
      </c>
      <c r="E23" s="52"/>
      <c r="F23" s="53" t="s">
        <v>66</v>
      </c>
      <c r="G23" s="53" t="s">
        <v>59</v>
      </c>
      <c r="H23" s="53" t="s">
        <v>67</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abSelected="1" topLeftCell="A17" workbookViewId="0">
      <selection activeCell="F20" sqref="F20"/>
    </sheetView>
  </sheetViews>
  <sheetFormatPr defaultColWidth="7" defaultRowHeight="12.5"/>
  <cols>
    <col min="1" max="4" width="7" style="1"/>
    <col min="5" max="5" width="14.4384615384615" style="1" customWidth="1"/>
    <col min="6" max="10" width="7" style="1"/>
    <col min="11" max="11" width="38.1076923076923" style="1" customWidth="1"/>
    <col min="12" max="16384" width="7" style="1"/>
  </cols>
  <sheetData>
    <row r="1" ht="23" spans="1:11">
      <c r="A1" s="2" t="s">
        <v>0</v>
      </c>
      <c r="B1" s="3"/>
      <c r="C1" s="3"/>
      <c r="D1" s="3"/>
      <c r="E1" s="3"/>
      <c r="F1" s="3"/>
      <c r="G1" s="3"/>
      <c r="H1" s="3"/>
      <c r="I1" s="3"/>
      <c r="J1" s="3"/>
      <c r="K1" s="56"/>
    </row>
    <row r="2" ht="14" spans="1:11">
      <c r="A2" s="4" t="s">
        <v>1</v>
      </c>
      <c r="B2" s="5"/>
      <c r="C2" s="6" t="s">
        <v>388</v>
      </c>
      <c r="D2" s="7"/>
      <c r="E2" s="8"/>
      <c r="F2" s="9" t="s">
        <v>3</v>
      </c>
      <c r="G2" s="4" t="s">
        <v>389</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3000</v>
      </c>
      <c r="F5" s="5"/>
      <c r="G5" s="9">
        <f t="shared" si="0"/>
        <v>3493.6226</v>
      </c>
      <c r="H5" s="20">
        <f t="shared" si="0"/>
        <v>6493.6226</v>
      </c>
      <c r="I5" s="20">
        <f t="shared" si="0"/>
        <v>5381.7674</v>
      </c>
      <c r="J5" s="30">
        <f>I5/H5</f>
        <v>0.828777360729279</v>
      </c>
      <c r="K5" s="31"/>
    </row>
    <row r="6" ht="14" spans="1:11">
      <c r="A6" s="16"/>
      <c r="B6" s="17"/>
      <c r="C6" s="21" t="s">
        <v>17</v>
      </c>
      <c r="D6" s="22" t="s">
        <v>18</v>
      </c>
      <c r="E6" s="4" t="s">
        <v>20</v>
      </c>
      <c r="F6" s="5"/>
      <c r="G6" s="9" t="s">
        <v>20</v>
      </c>
      <c r="H6" s="20" t="s">
        <v>20</v>
      </c>
      <c r="I6" s="20" t="s">
        <v>20</v>
      </c>
      <c r="J6" s="4" t="s">
        <v>24</v>
      </c>
      <c r="K6" s="5"/>
    </row>
    <row r="7" ht="28" spans="1:11">
      <c r="A7" s="16"/>
      <c r="B7" s="17"/>
      <c r="C7" s="23"/>
      <c r="D7" s="22" t="s">
        <v>23</v>
      </c>
      <c r="E7" s="4" t="s">
        <v>390</v>
      </c>
      <c r="F7" s="5"/>
      <c r="G7" s="9" t="s">
        <v>391</v>
      </c>
      <c r="H7" s="20" t="s">
        <v>392</v>
      </c>
      <c r="I7" s="20" t="s">
        <v>393</v>
      </c>
      <c r="J7" s="4" t="s">
        <v>394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1.16454086666667</v>
      </c>
      <c r="D11" s="31"/>
      <c r="E11" s="4" t="s">
        <v>30</v>
      </c>
      <c r="F11" s="5"/>
      <c r="G11" s="32" t="s">
        <v>31</v>
      </c>
      <c r="H11" s="33"/>
      <c r="I11" s="33"/>
      <c r="J11" s="33"/>
      <c r="K11" s="57"/>
    </row>
    <row r="12" ht="141" customHeight="1" spans="1:11">
      <c r="A12" s="28" t="s">
        <v>32</v>
      </c>
      <c r="B12" s="29"/>
      <c r="C12" s="34" t="s">
        <v>395</v>
      </c>
      <c r="D12" s="35"/>
      <c r="E12" s="35"/>
      <c r="F12" s="35"/>
      <c r="G12" s="35"/>
      <c r="H12" s="35"/>
      <c r="I12" s="35"/>
      <c r="J12" s="35"/>
      <c r="K12" s="58"/>
    </row>
    <row r="13" ht="28" spans="1:11">
      <c r="A13" s="28" t="s">
        <v>34</v>
      </c>
      <c r="B13" s="29"/>
      <c r="C13" s="36" t="s">
        <v>100</v>
      </c>
      <c r="D13" s="37"/>
      <c r="E13" s="38"/>
      <c r="F13" s="20" t="s">
        <v>36</v>
      </c>
      <c r="G13" s="39" t="s">
        <v>37</v>
      </c>
      <c r="H13" s="40"/>
      <c r="I13" s="40"/>
      <c r="J13" s="40"/>
      <c r="K13" s="59"/>
    </row>
    <row r="14" ht="52.5" customHeight="1" spans="1:11">
      <c r="A14" s="28" t="s">
        <v>38</v>
      </c>
      <c r="B14" s="29"/>
      <c r="C14" s="34" t="s">
        <v>396</v>
      </c>
      <c r="D14" s="35"/>
      <c r="E14" s="35"/>
      <c r="F14" s="35"/>
      <c r="G14" s="35"/>
      <c r="H14" s="35"/>
      <c r="I14" s="35"/>
      <c r="J14" s="35"/>
      <c r="K14" s="58"/>
    </row>
    <row r="15" ht="53.25" customHeight="1" spans="1:11">
      <c r="A15" s="4" t="s">
        <v>40</v>
      </c>
      <c r="B15" s="5"/>
      <c r="C15" s="34" t="s">
        <v>397</v>
      </c>
      <c r="D15" s="35"/>
      <c r="E15" s="35"/>
      <c r="F15" s="35"/>
      <c r="G15" s="35"/>
      <c r="H15" s="35"/>
      <c r="I15" s="35"/>
      <c r="J15" s="35"/>
      <c r="K15" s="58"/>
    </row>
    <row r="16" ht="42" spans="1:11">
      <c r="A16" s="41" t="s">
        <v>42</v>
      </c>
      <c r="B16" s="42"/>
      <c r="C16" s="43"/>
      <c r="D16" s="44">
        <v>98.29</v>
      </c>
      <c r="E16" s="45"/>
      <c r="F16" s="46" t="s">
        <v>43</v>
      </c>
      <c r="G16" s="47">
        <f>IF(J5*10&gt;10,10,J5*10)</f>
        <v>8.28777360729279</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398</v>
      </c>
      <c r="E18" s="52"/>
      <c r="F18" s="53" t="s">
        <v>379</v>
      </c>
      <c r="G18" s="53" t="s">
        <v>399</v>
      </c>
      <c r="H18" s="53" t="s">
        <v>195</v>
      </c>
      <c r="I18" s="20" t="s">
        <v>399</v>
      </c>
      <c r="J18" s="61" t="s">
        <v>60</v>
      </c>
      <c r="K18" s="61" t="s">
        <v>31</v>
      </c>
    </row>
    <row r="19" ht="28" spans="1:11">
      <c r="A19" s="50"/>
      <c r="B19" s="50"/>
      <c r="C19" s="50"/>
      <c r="D19" s="51" t="s">
        <v>400</v>
      </c>
      <c r="E19" s="52"/>
      <c r="F19" s="71" t="s">
        <v>401</v>
      </c>
      <c r="G19" s="53" t="s">
        <v>399</v>
      </c>
      <c r="H19" s="53" t="s">
        <v>402</v>
      </c>
      <c r="I19" s="20" t="s">
        <v>399</v>
      </c>
      <c r="J19" s="61" t="s">
        <v>60</v>
      </c>
      <c r="K19" s="61" t="s">
        <v>31</v>
      </c>
    </row>
    <row r="20" ht="14" spans="1:11">
      <c r="A20" s="50"/>
      <c r="B20" s="50"/>
      <c r="C20" s="50"/>
      <c r="D20" s="51" t="s">
        <v>403</v>
      </c>
      <c r="E20" s="52"/>
      <c r="F20" s="53" t="s">
        <v>193</v>
      </c>
      <c r="G20" s="53" t="s">
        <v>399</v>
      </c>
      <c r="H20" s="53" t="s">
        <v>195</v>
      </c>
      <c r="I20" s="20" t="s">
        <v>399</v>
      </c>
      <c r="J20" s="61" t="s">
        <v>60</v>
      </c>
      <c r="K20" s="61" t="s">
        <v>31</v>
      </c>
    </row>
    <row r="21" ht="14" spans="1:11">
      <c r="A21" s="50"/>
      <c r="B21" s="50"/>
      <c r="C21" s="50"/>
      <c r="D21" s="51" t="s">
        <v>404</v>
      </c>
      <c r="E21" s="52"/>
      <c r="F21" s="53" t="s">
        <v>193</v>
      </c>
      <c r="G21" s="53" t="s">
        <v>399</v>
      </c>
      <c r="H21" s="53" t="s">
        <v>195</v>
      </c>
      <c r="I21" s="20" t="s">
        <v>399</v>
      </c>
      <c r="J21" s="61" t="s">
        <v>60</v>
      </c>
      <c r="K21" s="61" t="s">
        <v>31</v>
      </c>
    </row>
    <row r="22" ht="42" spans="1:11">
      <c r="A22" s="50"/>
      <c r="B22" s="50"/>
      <c r="C22" s="54"/>
      <c r="D22" s="51" t="s">
        <v>405</v>
      </c>
      <c r="E22" s="52"/>
      <c r="F22" s="53" t="s">
        <v>406</v>
      </c>
      <c r="G22" s="53" t="s">
        <v>399</v>
      </c>
      <c r="H22" s="53" t="s">
        <v>407</v>
      </c>
      <c r="I22" s="20" t="s">
        <v>399</v>
      </c>
      <c r="J22" s="61" t="s">
        <v>60</v>
      </c>
      <c r="K22" s="61" t="s">
        <v>31</v>
      </c>
    </row>
    <row r="23" ht="14" spans="1:11">
      <c r="A23" s="50"/>
      <c r="B23" s="50"/>
      <c r="C23" s="49" t="s">
        <v>64</v>
      </c>
      <c r="D23" s="51" t="s">
        <v>408</v>
      </c>
      <c r="E23" s="52"/>
      <c r="F23" s="55" t="s">
        <v>70</v>
      </c>
      <c r="G23" s="55" t="s">
        <v>110</v>
      </c>
      <c r="H23" s="55" t="s">
        <v>71</v>
      </c>
      <c r="I23" s="20" t="s">
        <v>110</v>
      </c>
      <c r="J23" s="61" t="s">
        <v>60</v>
      </c>
      <c r="K23" s="61" t="s">
        <v>31</v>
      </c>
    </row>
    <row r="24" ht="14" spans="1:11">
      <c r="A24" s="50"/>
      <c r="B24" s="50"/>
      <c r="C24" s="50"/>
      <c r="D24" s="51" t="s">
        <v>409</v>
      </c>
      <c r="E24" s="52"/>
      <c r="F24" s="53" t="s">
        <v>66</v>
      </c>
      <c r="G24" s="53" t="s">
        <v>110</v>
      </c>
      <c r="H24" s="53" t="s">
        <v>71</v>
      </c>
      <c r="I24" s="20" t="s">
        <v>110</v>
      </c>
      <c r="J24" s="61" t="s">
        <v>60</v>
      </c>
      <c r="K24" s="61" t="s">
        <v>31</v>
      </c>
    </row>
    <row r="25" ht="14" spans="1:11">
      <c r="A25" s="50"/>
      <c r="B25" s="50"/>
      <c r="C25" s="50"/>
      <c r="D25" s="51" t="s">
        <v>410</v>
      </c>
      <c r="E25" s="52"/>
      <c r="F25" s="53" t="s">
        <v>66</v>
      </c>
      <c r="G25" s="53" t="s">
        <v>110</v>
      </c>
      <c r="H25" s="53" t="s">
        <v>71</v>
      </c>
      <c r="I25" s="20" t="s">
        <v>110</v>
      </c>
      <c r="J25" s="61" t="s">
        <v>60</v>
      </c>
      <c r="K25" s="61" t="s">
        <v>31</v>
      </c>
    </row>
    <row r="26" ht="14" spans="1:11">
      <c r="A26" s="50"/>
      <c r="B26" s="50"/>
      <c r="C26" s="50"/>
      <c r="D26" s="51" t="s">
        <v>411</v>
      </c>
      <c r="E26" s="52"/>
      <c r="F26" s="53" t="s">
        <v>66</v>
      </c>
      <c r="G26" s="53" t="s">
        <v>110</v>
      </c>
      <c r="H26" s="53" t="s">
        <v>75</v>
      </c>
      <c r="I26" s="20" t="s">
        <v>110</v>
      </c>
      <c r="J26" s="61" t="s">
        <v>60</v>
      </c>
      <c r="K26" s="61" t="s">
        <v>31</v>
      </c>
    </row>
    <row r="27" ht="56" spans="1:11">
      <c r="A27" s="50"/>
      <c r="B27" s="50"/>
      <c r="C27" s="54"/>
      <c r="D27" s="51" t="s">
        <v>412</v>
      </c>
      <c r="E27" s="52"/>
      <c r="F27" s="53" t="s">
        <v>413</v>
      </c>
      <c r="G27" s="53" t="s">
        <v>110</v>
      </c>
      <c r="H27" s="53" t="s">
        <v>105</v>
      </c>
      <c r="I27" s="20" t="s">
        <v>110</v>
      </c>
      <c r="J27" s="61" t="s">
        <v>414</v>
      </c>
      <c r="K27" s="61" t="s">
        <v>31</v>
      </c>
    </row>
    <row r="28" ht="14" spans="1:11">
      <c r="A28" s="50"/>
      <c r="B28" s="50"/>
      <c r="C28" s="49" t="s">
        <v>76</v>
      </c>
      <c r="D28" s="51" t="s">
        <v>415</v>
      </c>
      <c r="E28" s="52"/>
      <c r="F28" s="55" t="s">
        <v>416</v>
      </c>
      <c r="G28" s="55" t="s">
        <v>110</v>
      </c>
      <c r="H28" s="55" t="s">
        <v>79</v>
      </c>
      <c r="I28" s="20" t="s">
        <v>110</v>
      </c>
      <c r="J28" s="61" t="s">
        <v>60</v>
      </c>
      <c r="K28" s="61" t="s">
        <v>31</v>
      </c>
    </row>
    <row r="29" ht="28" spans="1:11">
      <c r="A29" s="50"/>
      <c r="B29" s="50"/>
      <c r="C29" s="50"/>
      <c r="D29" s="51" t="s">
        <v>417</v>
      </c>
      <c r="E29" s="52"/>
      <c r="F29" s="53" t="s">
        <v>416</v>
      </c>
      <c r="G29" s="53" t="s">
        <v>110</v>
      </c>
      <c r="H29" s="53" t="s">
        <v>79</v>
      </c>
      <c r="I29" s="20" t="s">
        <v>110</v>
      </c>
      <c r="J29" s="61" t="s">
        <v>60</v>
      </c>
      <c r="K29" s="61" t="s">
        <v>31</v>
      </c>
    </row>
    <row r="30" ht="28" spans="1:11">
      <c r="A30" s="50"/>
      <c r="B30" s="50"/>
      <c r="C30" s="50"/>
      <c r="D30" s="51" t="s">
        <v>418</v>
      </c>
      <c r="E30" s="52"/>
      <c r="F30" s="53" t="s">
        <v>416</v>
      </c>
      <c r="G30" s="53" t="s">
        <v>110</v>
      </c>
      <c r="H30" s="53" t="s">
        <v>79</v>
      </c>
      <c r="I30" s="20" t="s">
        <v>110</v>
      </c>
      <c r="J30" s="61" t="s">
        <v>60</v>
      </c>
      <c r="K30" s="61" t="s">
        <v>31</v>
      </c>
    </row>
    <row r="31" ht="28" spans="1:11">
      <c r="A31" s="50"/>
      <c r="B31" s="50"/>
      <c r="C31" s="50"/>
      <c r="D31" s="51" t="s">
        <v>419</v>
      </c>
      <c r="E31" s="52"/>
      <c r="F31" s="53" t="s">
        <v>416</v>
      </c>
      <c r="G31" s="53" t="s">
        <v>110</v>
      </c>
      <c r="H31" s="53" t="s">
        <v>79</v>
      </c>
      <c r="I31" s="20" t="s">
        <v>110</v>
      </c>
      <c r="J31" s="61" t="s">
        <v>60</v>
      </c>
      <c r="K31" s="61" t="s">
        <v>31</v>
      </c>
    </row>
    <row r="32" ht="14" spans="1:11">
      <c r="A32" s="50"/>
      <c r="B32" s="50"/>
      <c r="C32" s="54"/>
      <c r="D32" s="51" t="s">
        <v>122</v>
      </c>
      <c r="E32" s="52"/>
      <c r="F32" s="53" t="s">
        <v>91</v>
      </c>
      <c r="G32" s="53" t="s">
        <v>110</v>
      </c>
      <c r="H32" s="53" t="s">
        <v>98</v>
      </c>
      <c r="I32" s="20" t="s">
        <v>110</v>
      </c>
      <c r="J32" s="61" t="s">
        <v>60</v>
      </c>
      <c r="K32" s="61" t="s">
        <v>31</v>
      </c>
    </row>
    <row r="33" ht="409.5" spans="1:11">
      <c r="A33" s="50"/>
      <c r="B33" s="50"/>
      <c r="C33" s="49" t="s">
        <v>80</v>
      </c>
      <c r="D33" s="51" t="s">
        <v>420</v>
      </c>
      <c r="E33" s="52"/>
      <c r="F33" s="55" t="s">
        <v>421</v>
      </c>
      <c r="G33" s="55" t="s">
        <v>110</v>
      </c>
      <c r="H33" s="55" t="s">
        <v>422</v>
      </c>
      <c r="I33" s="20" t="s">
        <v>110</v>
      </c>
      <c r="J33" s="61" t="s">
        <v>357</v>
      </c>
      <c r="K33" s="61" t="s">
        <v>31</v>
      </c>
    </row>
    <row r="34" ht="28" spans="1:11">
      <c r="A34" s="50"/>
      <c r="B34" s="50"/>
      <c r="C34" s="50"/>
      <c r="D34" s="51" t="s">
        <v>423</v>
      </c>
      <c r="E34" s="52"/>
      <c r="F34" s="53" t="s">
        <v>424</v>
      </c>
      <c r="G34" s="53" t="s">
        <v>110</v>
      </c>
      <c r="H34" s="53" t="s">
        <v>425</v>
      </c>
      <c r="I34" s="20" t="s">
        <v>110</v>
      </c>
      <c r="J34" s="61" t="s">
        <v>60</v>
      </c>
      <c r="K34" s="61" t="s">
        <v>31</v>
      </c>
    </row>
    <row r="35" ht="28" spans="1:11">
      <c r="A35" s="50"/>
      <c r="B35" s="50"/>
      <c r="C35" s="50"/>
      <c r="D35" s="51" t="s">
        <v>426</v>
      </c>
      <c r="E35" s="52"/>
      <c r="F35" s="53" t="s">
        <v>427</v>
      </c>
      <c r="G35" s="53" t="s">
        <v>110</v>
      </c>
      <c r="H35" s="53" t="s">
        <v>428</v>
      </c>
      <c r="I35" s="20" t="s">
        <v>110</v>
      </c>
      <c r="J35" s="61" t="s">
        <v>60</v>
      </c>
      <c r="K35" s="61" t="s">
        <v>31</v>
      </c>
    </row>
    <row r="36" ht="28" spans="1:11">
      <c r="A36" s="50"/>
      <c r="B36" s="50"/>
      <c r="C36" s="50"/>
      <c r="D36" s="51" t="s">
        <v>404</v>
      </c>
      <c r="E36" s="52"/>
      <c r="F36" s="53" t="s">
        <v>429</v>
      </c>
      <c r="G36" s="53" t="s">
        <v>110</v>
      </c>
      <c r="H36" s="53" t="s">
        <v>430</v>
      </c>
      <c r="I36" s="20" t="s">
        <v>110</v>
      </c>
      <c r="J36" s="61" t="s">
        <v>60</v>
      </c>
      <c r="K36" s="61" t="s">
        <v>31</v>
      </c>
    </row>
    <row r="37" ht="14" spans="1:11">
      <c r="A37" s="50"/>
      <c r="B37" s="54"/>
      <c r="C37" s="54"/>
      <c r="D37" s="51" t="s">
        <v>431</v>
      </c>
      <c r="E37" s="52"/>
      <c r="F37" s="53" t="s">
        <v>129</v>
      </c>
      <c r="G37" s="53" t="s">
        <v>110</v>
      </c>
      <c r="H37" s="53" t="s">
        <v>432</v>
      </c>
      <c r="I37" s="20" t="s">
        <v>110</v>
      </c>
      <c r="J37" s="61" t="s">
        <v>60</v>
      </c>
      <c r="K37" s="61" t="s">
        <v>31</v>
      </c>
    </row>
    <row r="38" ht="56" spans="1:11">
      <c r="A38" s="50"/>
      <c r="B38" s="49" t="s">
        <v>84</v>
      </c>
      <c r="C38" s="49" t="s">
        <v>85</v>
      </c>
      <c r="D38" s="51" t="s">
        <v>433</v>
      </c>
      <c r="E38" s="52"/>
      <c r="F38" s="53" t="s">
        <v>434</v>
      </c>
      <c r="G38" s="53" t="s">
        <v>239</v>
      </c>
      <c r="H38" s="53" t="s">
        <v>59</v>
      </c>
      <c r="I38" s="20" t="s">
        <v>239</v>
      </c>
      <c r="J38" s="61" t="s">
        <v>435</v>
      </c>
      <c r="K38" s="61" t="s">
        <v>31</v>
      </c>
    </row>
    <row r="39" ht="56" spans="1:11">
      <c r="A39" s="50"/>
      <c r="B39" s="54"/>
      <c r="C39" s="54"/>
      <c r="D39" s="51" t="s">
        <v>436</v>
      </c>
      <c r="E39" s="52"/>
      <c r="F39" s="53" t="s">
        <v>131</v>
      </c>
      <c r="G39" s="53" t="s">
        <v>239</v>
      </c>
      <c r="H39" s="53" t="s">
        <v>105</v>
      </c>
      <c r="I39" s="20" t="s">
        <v>239</v>
      </c>
      <c r="J39" s="61" t="s">
        <v>437</v>
      </c>
      <c r="K39" s="61" t="s">
        <v>31</v>
      </c>
    </row>
    <row r="40" ht="14" spans="1:11">
      <c r="A40" s="50"/>
      <c r="B40" s="49" t="s">
        <v>89</v>
      </c>
      <c r="C40" s="49" t="s">
        <v>90</v>
      </c>
      <c r="D40" s="51" t="s">
        <v>132</v>
      </c>
      <c r="E40" s="52"/>
      <c r="F40" s="53" t="s">
        <v>66</v>
      </c>
      <c r="G40" s="53" t="s">
        <v>217</v>
      </c>
      <c r="H40" s="53" t="s">
        <v>67</v>
      </c>
      <c r="I40" s="20" t="s">
        <v>217</v>
      </c>
      <c r="J40" s="61" t="s">
        <v>60</v>
      </c>
      <c r="K40" s="61" t="s">
        <v>31</v>
      </c>
    </row>
    <row r="41" ht="14" spans="1:11">
      <c r="A41" s="50"/>
      <c r="B41" s="50"/>
      <c r="C41" s="50"/>
      <c r="D41" s="51" t="s">
        <v>438</v>
      </c>
      <c r="E41" s="52"/>
      <c r="F41" s="53" t="s">
        <v>66</v>
      </c>
      <c r="G41" s="53" t="s">
        <v>217</v>
      </c>
      <c r="H41" s="53" t="s">
        <v>67</v>
      </c>
      <c r="I41" s="20" t="s">
        <v>217</v>
      </c>
      <c r="J41" s="61" t="s">
        <v>60</v>
      </c>
      <c r="K41" s="61" t="s">
        <v>31</v>
      </c>
    </row>
    <row r="42" ht="14" spans="1:11">
      <c r="A42" s="50"/>
      <c r="B42" s="50"/>
      <c r="C42" s="50"/>
      <c r="D42" s="51" t="s">
        <v>439</v>
      </c>
      <c r="E42" s="52"/>
      <c r="F42" s="53" t="s">
        <v>66</v>
      </c>
      <c r="G42" s="53" t="s">
        <v>217</v>
      </c>
      <c r="H42" s="53" t="s">
        <v>67</v>
      </c>
      <c r="I42" s="20" t="s">
        <v>217</v>
      </c>
      <c r="J42" s="61" t="s">
        <v>60</v>
      </c>
      <c r="K42" s="61" t="s">
        <v>31</v>
      </c>
    </row>
    <row r="43" ht="14" spans="1:11">
      <c r="A43" s="54"/>
      <c r="B43" s="54"/>
      <c r="C43" s="54"/>
      <c r="D43" s="51" t="s">
        <v>440</v>
      </c>
      <c r="E43" s="52"/>
      <c r="F43" s="53" t="s">
        <v>91</v>
      </c>
      <c r="G43" s="53" t="s">
        <v>217</v>
      </c>
      <c r="H43" s="53" t="s">
        <v>67</v>
      </c>
      <c r="I43" s="20" t="s">
        <v>217</v>
      </c>
      <c r="J43" s="61" t="s">
        <v>60</v>
      </c>
      <c r="K43" s="61" t="s">
        <v>31</v>
      </c>
    </row>
  </sheetData>
  <sheetProtection formatCells="0" insertHyperlinks="0" autoFilter="0"/>
  <mergeCells count="78">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A17:A43"/>
    <mergeCell ref="B18:B37"/>
    <mergeCell ref="B38:B39"/>
    <mergeCell ref="B40:B43"/>
    <mergeCell ref="C6:C7"/>
    <mergeCell ref="C18:C22"/>
    <mergeCell ref="C23:C27"/>
    <mergeCell ref="C28:C32"/>
    <mergeCell ref="C33:C37"/>
    <mergeCell ref="C38:C39"/>
    <mergeCell ref="C40:C43"/>
    <mergeCell ref="A4:B10"/>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C12" sqref="C12:K12"/>
    </sheetView>
  </sheetViews>
  <sheetFormatPr defaultColWidth="7" defaultRowHeight="12.5"/>
  <cols>
    <col min="1" max="4" width="7" style="1"/>
    <col min="5" max="5" width="13.4384615384615" style="1" customWidth="1"/>
    <col min="6" max="10" width="7" style="1"/>
    <col min="11" max="11" width="14.1076923076923" style="1" customWidth="1"/>
    <col min="12" max="16384" width="7" style="1"/>
  </cols>
  <sheetData>
    <row r="1" ht="23" spans="1:11">
      <c r="A1" s="2" t="s">
        <v>0</v>
      </c>
      <c r="B1" s="3"/>
      <c r="C1" s="3"/>
      <c r="D1" s="3"/>
      <c r="E1" s="3"/>
      <c r="F1" s="3"/>
      <c r="G1" s="3"/>
      <c r="H1" s="3"/>
      <c r="I1" s="3"/>
      <c r="J1" s="3"/>
      <c r="K1" s="56"/>
    </row>
    <row r="2" ht="14" spans="1:11">
      <c r="A2" s="4" t="s">
        <v>1</v>
      </c>
      <c r="B2" s="5"/>
      <c r="C2" s="6" t="s">
        <v>441</v>
      </c>
      <c r="D2" s="7"/>
      <c r="E2" s="8"/>
      <c r="F2" s="9" t="s">
        <v>3</v>
      </c>
      <c r="G2" s="4" t="s">
        <v>442</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11</v>
      </c>
      <c r="F5" s="5"/>
      <c r="G5" s="9">
        <f t="shared" si="0"/>
        <v>0</v>
      </c>
      <c r="H5" s="20">
        <f t="shared" si="0"/>
        <v>11</v>
      </c>
      <c r="I5" s="20">
        <f t="shared" si="0"/>
        <v>9.1076</v>
      </c>
      <c r="J5" s="30">
        <f>I5/H5</f>
        <v>0.827963636363636</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443</v>
      </c>
      <c r="F7" s="5"/>
      <c r="G7" s="9" t="s">
        <v>20</v>
      </c>
      <c r="H7" s="20" t="s">
        <v>443</v>
      </c>
      <c r="I7" s="20" t="s">
        <v>444</v>
      </c>
      <c r="J7" s="4" t="s">
        <v>445</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184.5" customHeight="1" spans="1:11">
      <c r="A12" s="28" t="s">
        <v>32</v>
      </c>
      <c r="B12" s="29"/>
      <c r="C12" s="34" t="s">
        <v>446</v>
      </c>
      <c r="D12" s="35"/>
      <c r="E12" s="35"/>
      <c r="F12" s="35"/>
      <c r="G12" s="35"/>
      <c r="H12" s="35"/>
      <c r="I12" s="35"/>
      <c r="J12" s="35"/>
      <c r="K12" s="58"/>
    </row>
    <row r="13" ht="28" spans="1:11">
      <c r="A13" s="28" t="s">
        <v>34</v>
      </c>
      <c r="B13" s="29"/>
      <c r="C13" s="36" t="s">
        <v>100</v>
      </c>
      <c r="D13" s="37"/>
      <c r="E13" s="38"/>
      <c r="F13" s="20" t="s">
        <v>36</v>
      </c>
      <c r="G13" s="39" t="s">
        <v>37</v>
      </c>
      <c r="H13" s="40"/>
      <c r="I13" s="40"/>
      <c r="J13" s="40"/>
      <c r="K13" s="59"/>
    </row>
    <row r="14" ht="14" spans="1:11">
      <c r="A14" s="28" t="s">
        <v>38</v>
      </c>
      <c r="B14" s="29"/>
      <c r="C14" s="32" t="s">
        <v>447</v>
      </c>
      <c r="D14" s="33"/>
      <c r="E14" s="33"/>
      <c r="F14" s="33"/>
      <c r="G14" s="33"/>
      <c r="H14" s="33"/>
      <c r="I14" s="33"/>
      <c r="J14" s="33"/>
      <c r="K14" s="57"/>
    </row>
    <row r="15" ht="14" spans="1:11">
      <c r="A15" s="4" t="s">
        <v>40</v>
      </c>
      <c r="B15" s="5"/>
      <c r="C15" s="32" t="s">
        <v>448</v>
      </c>
      <c r="D15" s="33"/>
      <c r="E15" s="33"/>
      <c r="F15" s="33"/>
      <c r="G15" s="33"/>
      <c r="H15" s="33"/>
      <c r="I15" s="33"/>
      <c r="J15" s="33"/>
      <c r="K15" s="57"/>
    </row>
    <row r="16" ht="42" spans="1:11">
      <c r="A16" s="41" t="s">
        <v>42</v>
      </c>
      <c r="B16" s="42"/>
      <c r="C16" s="43"/>
      <c r="D16" s="44">
        <v>98.28</v>
      </c>
      <c r="E16" s="45"/>
      <c r="F16" s="46" t="s">
        <v>43</v>
      </c>
      <c r="G16" s="47">
        <f>IF(J5*10&gt;10,10,J5*10)</f>
        <v>8.27963636363636</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449</v>
      </c>
      <c r="E18" s="52"/>
      <c r="F18" s="53" t="s">
        <v>450</v>
      </c>
      <c r="G18" s="53" t="s">
        <v>451</v>
      </c>
      <c r="H18" s="53" t="s">
        <v>67</v>
      </c>
      <c r="I18" s="20" t="s">
        <v>451</v>
      </c>
      <c r="J18" s="61" t="s">
        <v>60</v>
      </c>
      <c r="K18" s="61" t="s">
        <v>31</v>
      </c>
    </row>
    <row r="19" ht="14" spans="1:11">
      <c r="A19" s="50"/>
      <c r="B19" s="50"/>
      <c r="C19" s="50"/>
      <c r="D19" s="51" t="s">
        <v>452</v>
      </c>
      <c r="E19" s="52"/>
      <c r="F19" s="53" t="s">
        <v>453</v>
      </c>
      <c r="G19" s="53" t="s">
        <v>454</v>
      </c>
      <c r="H19" s="53" t="s">
        <v>110</v>
      </c>
      <c r="I19" s="20" t="s">
        <v>454</v>
      </c>
      <c r="J19" s="61" t="s">
        <v>60</v>
      </c>
      <c r="K19" s="61" t="s">
        <v>31</v>
      </c>
    </row>
    <row r="20" ht="14" spans="1:11">
      <c r="A20" s="50"/>
      <c r="B20" s="50"/>
      <c r="C20" s="54"/>
      <c r="D20" s="51" t="s">
        <v>455</v>
      </c>
      <c r="E20" s="52"/>
      <c r="F20" s="53" t="s">
        <v>456</v>
      </c>
      <c r="G20" s="53" t="s">
        <v>454</v>
      </c>
      <c r="H20" s="53" t="s">
        <v>457</v>
      </c>
      <c r="I20" s="20" t="s">
        <v>454</v>
      </c>
      <c r="J20" s="61" t="s">
        <v>60</v>
      </c>
      <c r="K20" s="61" t="s">
        <v>31</v>
      </c>
    </row>
    <row r="21" ht="28" spans="1:11">
      <c r="A21" s="50"/>
      <c r="B21" s="50"/>
      <c r="C21" s="53" t="s">
        <v>64</v>
      </c>
      <c r="D21" s="51" t="s">
        <v>458</v>
      </c>
      <c r="E21" s="52"/>
      <c r="F21" s="55" t="s">
        <v>70</v>
      </c>
      <c r="G21" s="55" t="s">
        <v>59</v>
      </c>
      <c r="H21" s="55" t="s">
        <v>71</v>
      </c>
      <c r="I21" s="20" t="s">
        <v>59</v>
      </c>
      <c r="J21" s="61" t="s">
        <v>60</v>
      </c>
      <c r="K21" s="61" t="s">
        <v>31</v>
      </c>
    </row>
    <row r="22" ht="28" spans="1:11">
      <c r="A22" s="50"/>
      <c r="B22" s="50"/>
      <c r="C22" s="53" t="s">
        <v>76</v>
      </c>
      <c r="D22" s="51" t="s">
        <v>459</v>
      </c>
      <c r="E22" s="52"/>
      <c r="F22" s="55" t="s">
        <v>66</v>
      </c>
      <c r="G22" s="55" t="s">
        <v>59</v>
      </c>
      <c r="H22" s="55" t="s">
        <v>67</v>
      </c>
      <c r="I22" s="20" t="s">
        <v>59</v>
      </c>
      <c r="J22" s="61" t="s">
        <v>60</v>
      </c>
      <c r="K22" s="61" t="s">
        <v>31</v>
      </c>
    </row>
    <row r="23" ht="28" spans="1:11">
      <c r="A23" s="50"/>
      <c r="B23" s="54"/>
      <c r="C23" s="53" t="s">
        <v>80</v>
      </c>
      <c r="D23" s="51" t="s">
        <v>460</v>
      </c>
      <c r="E23" s="52"/>
      <c r="F23" s="55" t="s">
        <v>461</v>
      </c>
      <c r="G23" s="55" t="s">
        <v>59</v>
      </c>
      <c r="H23" s="55" t="s">
        <v>462</v>
      </c>
      <c r="I23" s="20" t="s">
        <v>59</v>
      </c>
      <c r="J23" s="61" t="s">
        <v>60</v>
      </c>
      <c r="K23" s="61" t="s">
        <v>31</v>
      </c>
    </row>
    <row r="24" ht="42" spans="1:11">
      <c r="A24" s="50"/>
      <c r="B24" s="53" t="s">
        <v>84</v>
      </c>
      <c r="C24" s="53" t="s">
        <v>85</v>
      </c>
      <c r="D24" s="51" t="s">
        <v>463</v>
      </c>
      <c r="E24" s="52"/>
      <c r="F24" s="53" t="s">
        <v>244</v>
      </c>
      <c r="G24" s="53" t="s">
        <v>88</v>
      </c>
      <c r="H24" s="53" t="s">
        <v>79</v>
      </c>
      <c r="I24" s="20" t="s">
        <v>88</v>
      </c>
      <c r="J24" s="61" t="s">
        <v>60</v>
      </c>
      <c r="K24" s="61" t="s">
        <v>31</v>
      </c>
    </row>
    <row r="25" ht="42" spans="1:11">
      <c r="A25" s="54"/>
      <c r="B25" s="53" t="s">
        <v>89</v>
      </c>
      <c r="C25" s="53" t="s">
        <v>90</v>
      </c>
      <c r="D25" s="51" t="s">
        <v>464</v>
      </c>
      <c r="E25" s="52"/>
      <c r="F25" s="53" t="s">
        <v>91</v>
      </c>
      <c r="G25" s="53" t="s">
        <v>59</v>
      </c>
      <c r="H25" s="53" t="s">
        <v>92</v>
      </c>
      <c r="I25" s="20" t="s">
        <v>59</v>
      </c>
      <c r="J25" s="61" t="s">
        <v>60</v>
      </c>
      <c r="K25" s="61" t="s">
        <v>31</v>
      </c>
    </row>
  </sheetData>
  <sheetProtection formatCells="0" insertHyperlinks="0" autoFilter="0"/>
  <mergeCells count="53">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3"/>
    <mergeCell ref="C6:C7"/>
    <mergeCell ref="C18:C20"/>
    <mergeCell ref="A4:B10"/>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opLeftCell="A7" workbookViewId="0">
      <selection activeCell="C12" sqref="C12:K12"/>
    </sheetView>
  </sheetViews>
  <sheetFormatPr defaultColWidth="7" defaultRowHeight="12.5"/>
  <cols>
    <col min="1" max="4" width="7" style="1"/>
    <col min="5" max="5" width="16.5538461538462" style="1" customWidth="1"/>
    <col min="6" max="10" width="7" style="1"/>
    <col min="11" max="11" width="15.8846153846154" style="1" customWidth="1"/>
    <col min="12" max="16384" width="7" style="1"/>
  </cols>
  <sheetData>
    <row r="1" ht="23" spans="1:11">
      <c r="A1" s="2" t="s">
        <v>0</v>
      </c>
      <c r="B1" s="3"/>
      <c r="C1" s="3"/>
      <c r="D1" s="3"/>
      <c r="E1" s="3"/>
      <c r="F1" s="3"/>
      <c r="G1" s="3"/>
      <c r="H1" s="3"/>
      <c r="I1" s="3"/>
      <c r="J1" s="3"/>
      <c r="K1" s="56"/>
    </row>
    <row r="2" ht="14" spans="1:11">
      <c r="A2" s="4" t="s">
        <v>1</v>
      </c>
      <c r="B2" s="5"/>
      <c r="C2" s="6" t="s">
        <v>465</v>
      </c>
      <c r="D2" s="7"/>
      <c r="E2" s="8"/>
      <c r="F2" s="9" t="s">
        <v>3</v>
      </c>
      <c r="G2" s="4" t="s">
        <v>466</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2000</v>
      </c>
      <c r="F5" s="5"/>
      <c r="G5" s="9">
        <f t="shared" si="0"/>
        <v>0</v>
      </c>
      <c r="H5" s="20">
        <f t="shared" si="0"/>
        <v>2000</v>
      </c>
      <c r="I5" s="20">
        <f t="shared" si="0"/>
        <v>2000</v>
      </c>
      <c r="J5" s="30">
        <f>I5/H5</f>
        <v>1</v>
      </c>
      <c r="K5" s="31"/>
    </row>
    <row r="6" ht="14" spans="1:11">
      <c r="A6" s="16"/>
      <c r="B6" s="17"/>
      <c r="C6" s="21" t="s">
        <v>17</v>
      </c>
      <c r="D6" s="22" t="s">
        <v>18</v>
      </c>
      <c r="E6" s="4" t="s">
        <v>350</v>
      </c>
      <c r="F6" s="5"/>
      <c r="G6" s="9" t="s">
        <v>20</v>
      </c>
      <c r="H6" s="20" t="s">
        <v>350</v>
      </c>
      <c r="I6" s="20" t="s">
        <v>350</v>
      </c>
      <c r="J6" s="4" t="s">
        <v>98</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125.25" customHeight="1" spans="1:11">
      <c r="A12" s="28" t="s">
        <v>32</v>
      </c>
      <c r="B12" s="29"/>
      <c r="C12" s="34" t="s">
        <v>467</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95.25" customHeight="1" spans="1:11">
      <c r="A14" s="28" t="s">
        <v>38</v>
      </c>
      <c r="B14" s="29"/>
      <c r="C14" s="34" t="s">
        <v>468</v>
      </c>
      <c r="D14" s="35"/>
      <c r="E14" s="35"/>
      <c r="F14" s="35"/>
      <c r="G14" s="35"/>
      <c r="H14" s="35"/>
      <c r="I14" s="35"/>
      <c r="J14" s="35"/>
      <c r="K14" s="58"/>
    </row>
    <row r="15" ht="27.75" customHeight="1" spans="1:11">
      <c r="A15" s="4" t="s">
        <v>40</v>
      </c>
      <c r="B15" s="5"/>
      <c r="C15" s="34" t="s">
        <v>469</v>
      </c>
      <c r="D15" s="35"/>
      <c r="E15" s="35"/>
      <c r="F15" s="35"/>
      <c r="G15" s="35"/>
      <c r="H15" s="35"/>
      <c r="I15" s="35"/>
      <c r="J15" s="35"/>
      <c r="K15" s="58"/>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470</v>
      </c>
      <c r="E18" s="52"/>
      <c r="F18" s="53" t="s">
        <v>193</v>
      </c>
      <c r="G18" s="53" t="s">
        <v>59</v>
      </c>
      <c r="H18" s="53" t="s">
        <v>195</v>
      </c>
      <c r="I18" s="20" t="s">
        <v>59</v>
      </c>
      <c r="J18" s="61" t="s">
        <v>60</v>
      </c>
      <c r="K18" s="61" t="s">
        <v>31</v>
      </c>
    </row>
    <row r="19" ht="14" spans="1:11">
      <c r="A19" s="50"/>
      <c r="B19" s="50"/>
      <c r="C19" s="54"/>
      <c r="D19" s="51" t="s">
        <v>471</v>
      </c>
      <c r="E19" s="52"/>
      <c r="F19" s="53" t="s">
        <v>453</v>
      </c>
      <c r="G19" s="53" t="s">
        <v>59</v>
      </c>
      <c r="H19" s="53" t="s">
        <v>110</v>
      </c>
      <c r="I19" s="20" t="s">
        <v>59</v>
      </c>
      <c r="J19" s="61" t="s">
        <v>60</v>
      </c>
      <c r="K19" s="61" t="s">
        <v>31</v>
      </c>
    </row>
    <row r="20" ht="28" spans="1:11">
      <c r="A20" s="50"/>
      <c r="B20" s="50"/>
      <c r="C20" s="53" t="s">
        <v>64</v>
      </c>
      <c r="D20" s="51" t="s">
        <v>408</v>
      </c>
      <c r="E20" s="52"/>
      <c r="F20" s="55" t="s">
        <v>70</v>
      </c>
      <c r="G20" s="55" t="s">
        <v>59</v>
      </c>
      <c r="H20" s="55" t="s">
        <v>71</v>
      </c>
      <c r="I20" s="20" t="s">
        <v>59</v>
      </c>
      <c r="J20" s="61" t="s">
        <v>60</v>
      </c>
      <c r="K20" s="61" t="s">
        <v>31</v>
      </c>
    </row>
    <row r="21" ht="28" spans="1:11">
      <c r="A21" s="50"/>
      <c r="B21" s="50"/>
      <c r="C21" s="53" t="s">
        <v>76</v>
      </c>
      <c r="D21" s="51" t="s">
        <v>472</v>
      </c>
      <c r="E21" s="52"/>
      <c r="F21" s="55" t="s">
        <v>66</v>
      </c>
      <c r="G21" s="55" t="s">
        <v>59</v>
      </c>
      <c r="H21" s="55" t="s">
        <v>67</v>
      </c>
      <c r="I21" s="20" t="s">
        <v>59</v>
      </c>
      <c r="J21" s="61" t="s">
        <v>60</v>
      </c>
      <c r="K21" s="61" t="s">
        <v>31</v>
      </c>
    </row>
    <row r="22" ht="409.5" spans="1:11">
      <c r="A22" s="50"/>
      <c r="B22" s="50"/>
      <c r="C22" s="49" t="s">
        <v>80</v>
      </c>
      <c r="D22" s="51" t="s">
        <v>473</v>
      </c>
      <c r="E22" s="52"/>
      <c r="F22" s="55" t="s">
        <v>474</v>
      </c>
      <c r="G22" s="55" t="s">
        <v>105</v>
      </c>
      <c r="H22" s="55" t="s">
        <v>475</v>
      </c>
      <c r="I22" s="20" t="s">
        <v>105</v>
      </c>
      <c r="J22" s="61" t="s">
        <v>357</v>
      </c>
      <c r="K22" s="61" t="s">
        <v>31</v>
      </c>
    </row>
    <row r="23" ht="28" spans="1:11">
      <c r="A23" s="50"/>
      <c r="B23" s="54"/>
      <c r="C23" s="54"/>
      <c r="D23" s="51" t="s">
        <v>476</v>
      </c>
      <c r="E23" s="52"/>
      <c r="F23" s="53" t="s">
        <v>477</v>
      </c>
      <c r="G23" s="53" t="s">
        <v>105</v>
      </c>
      <c r="H23" s="53" t="s">
        <v>478</v>
      </c>
      <c r="I23" s="20" t="s">
        <v>105</v>
      </c>
      <c r="J23" s="61" t="s">
        <v>60</v>
      </c>
      <c r="K23" s="61" t="s">
        <v>31</v>
      </c>
    </row>
    <row r="24" ht="42" spans="1:11">
      <c r="A24" s="50"/>
      <c r="B24" s="53" t="s">
        <v>84</v>
      </c>
      <c r="C24" s="53" t="s">
        <v>85</v>
      </c>
      <c r="D24" s="51" t="s">
        <v>433</v>
      </c>
      <c r="E24" s="52"/>
      <c r="F24" s="53" t="s">
        <v>131</v>
      </c>
      <c r="G24" s="53" t="s">
        <v>88</v>
      </c>
      <c r="H24" s="53" t="s">
        <v>105</v>
      </c>
      <c r="I24" s="20" t="s">
        <v>88</v>
      </c>
      <c r="J24" s="61" t="s">
        <v>60</v>
      </c>
      <c r="K24" s="61" t="s">
        <v>31</v>
      </c>
    </row>
    <row r="25" ht="42" spans="1:11">
      <c r="A25" s="54"/>
      <c r="B25" s="53" t="s">
        <v>89</v>
      </c>
      <c r="C25" s="53" t="s">
        <v>90</v>
      </c>
      <c r="D25" s="51" t="s">
        <v>132</v>
      </c>
      <c r="E25" s="52"/>
      <c r="F25" s="53" t="s">
        <v>66</v>
      </c>
      <c r="G25" s="53" t="s">
        <v>59</v>
      </c>
      <c r="H25" s="53" t="s">
        <v>67</v>
      </c>
      <c r="I25" s="20" t="s">
        <v>59</v>
      </c>
      <c r="J25" s="61" t="s">
        <v>60</v>
      </c>
      <c r="K25" s="61" t="s">
        <v>31</v>
      </c>
    </row>
  </sheetData>
  <sheetProtection formatCells="0" insertHyperlinks="0" autoFilter="0"/>
  <mergeCells count="54">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A17:A25"/>
    <mergeCell ref="B18:B23"/>
    <mergeCell ref="C6:C7"/>
    <mergeCell ref="C18:C19"/>
    <mergeCell ref="C22:C23"/>
    <mergeCell ref="A4:B10"/>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selection activeCell="C12" sqref="C12:K12"/>
    </sheetView>
  </sheetViews>
  <sheetFormatPr defaultColWidth="7" defaultRowHeight="12.5"/>
  <cols>
    <col min="1" max="4" width="7" style="1"/>
    <col min="5" max="5" width="16.1076923076923" style="1" customWidth="1"/>
    <col min="6" max="10" width="7" style="1"/>
    <col min="11" max="11" width="11.3307692307692" style="1" customWidth="1"/>
    <col min="12" max="16384" width="7" style="1"/>
  </cols>
  <sheetData>
    <row r="1" ht="23" spans="1:11">
      <c r="A1" s="2" t="s">
        <v>0</v>
      </c>
      <c r="B1" s="3"/>
      <c r="C1" s="3"/>
      <c r="D1" s="3"/>
      <c r="E1" s="3"/>
      <c r="F1" s="3"/>
      <c r="G1" s="3"/>
      <c r="H1" s="3"/>
      <c r="I1" s="3"/>
      <c r="J1" s="3"/>
      <c r="K1" s="56"/>
    </row>
    <row r="2" ht="14" spans="1:11">
      <c r="A2" s="4" t="s">
        <v>1</v>
      </c>
      <c r="B2" s="5"/>
      <c r="C2" s="6" t="s">
        <v>479</v>
      </c>
      <c r="D2" s="7"/>
      <c r="E2" s="8"/>
      <c r="F2" s="9" t="s">
        <v>3</v>
      </c>
      <c r="G2" s="4" t="s">
        <v>480</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E6+E7+E8+E9+E10</f>
        <v>0</v>
      </c>
      <c r="F5" s="5"/>
      <c r="G5" s="9">
        <v>2000</v>
      </c>
      <c r="H5" s="20">
        <f>H6+H7+H8+H9+H10</f>
        <v>0</v>
      </c>
      <c r="I5" s="20">
        <v>2000</v>
      </c>
      <c r="J5" s="30">
        <v>1</v>
      </c>
      <c r="K5" s="31"/>
    </row>
    <row r="6" ht="14" spans="1:11">
      <c r="A6" s="16"/>
      <c r="B6" s="17"/>
      <c r="C6" s="21" t="s">
        <v>17</v>
      </c>
      <c r="D6" s="22" t="s">
        <v>18</v>
      </c>
      <c r="E6" s="4">
        <v>0</v>
      </c>
      <c r="F6" s="5"/>
      <c r="G6" s="9">
        <v>0</v>
      </c>
      <c r="H6" s="20">
        <v>0</v>
      </c>
      <c r="I6" s="20">
        <v>0</v>
      </c>
      <c r="J6" s="4">
        <v>0</v>
      </c>
      <c r="K6" s="5"/>
    </row>
    <row r="7" ht="14" spans="1:11">
      <c r="A7" s="16"/>
      <c r="B7" s="17"/>
      <c r="C7" s="23"/>
      <c r="D7" s="22" t="s">
        <v>23</v>
      </c>
      <c r="E7" s="4">
        <v>0</v>
      </c>
      <c r="F7" s="5"/>
      <c r="G7" s="9">
        <v>0</v>
      </c>
      <c r="H7" s="20">
        <v>0</v>
      </c>
      <c r="I7" s="20">
        <v>0</v>
      </c>
      <c r="J7" s="4">
        <v>0</v>
      </c>
      <c r="K7" s="5"/>
    </row>
    <row r="8" ht="14" spans="1:11">
      <c r="A8" s="16"/>
      <c r="B8" s="17"/>
      <c r="C8" s="9" t="s">
        <v>25</v>
      </c>
      <c r="D8" s="24" t="s">
        <v>26</v>
      </c>
      <c r="E8" s="4">
        <v>0</v>
      </c>
      <c r="F8" s="5"/>
      <c r="G8" s="9">
        <v>0</v>
      </c>
      <c r="H8" s="20">
        <v>0</v>
      </c>
      <c r="I8" s="20">
        <v>0</v>
      </c>
      <c r="J8" s="4">
        <v>0</v>
      </c>
      <c r="K8" s="5"/>
    </row>
    <row r="9" ht="14" spans="1:11">
      <c r="A9" s="16"/>
      <c r="B9" s="17"/>
      <c r="C9" s="9" t="s">
        <v>27</v>
      </c>
      <c r="D9" s="24" t="s">
        <v>26</v>
      </c>
      <c r="E9" s="4">
        <v>0</v>
      </c>
      <c r="F9" s="5"/>
      <c r="G9" s="9">
        <v>0</v>
      </c>
      <c r="H9" s="20">
        <v>0</v>
      </c>
      <c r="I9" s="20">
        <v>0</v>
      </c>
      <c r="J9" s="4">
        <v>0</v>
      </c>
      <c r="K9" s="5"/>
    </row>
    <row r="10" ht="14" spans="1:11">
      <c r="A10" s="25"/>
      <c r="B10" s="26"/>
      <c r="C10" s="27" t="s">
        <v>28</v>
      </c>
      <c r="D10" s="24" t="s">
        <v>26</v>
      </c>
      <c r="E10" s="4">
        <v>0</v>
      </c>
      <c r="F10" s="5"/>
      <c r="G10" s="9">
        <v>0</v>
      </c>
      <c r="H10" s="20">
        <v>0</v>
      </c>
      <c r="I10" s="20">
        <v>0</v>
      </c>
      <c r="J10" s="4">
        <v>0</v>
      </c>
      <c r="K10" s="5"/>
    </row>
    <row r="11" ht="14" spans="1:11">
      <c r="A11" s="28" t="s">
        <v>29</v>
      </c>
      <c r="B11" s="29"/>
      <c r="C11" s="30">
        <v>0</v>
      </c>
      <c r="D11" s="31"/>
      <c r="E11" s="4" t="s">
        <v>30</v>
      </c>
      <c r="F11" s="5"/>
      <c r="G11" s="32" t="s">
        <v>31</v>
      </c>
      <c r="H11" s="33"/>
      <c r="I11" s="33"/>
      <c r="J11" s="33"/>
      <c r="K11" s="57"/>
    </row>
    <row r="12" ht="100.5" customHeight="1" spans="1:11">
      <c r="A12" s="28" t="s">
        <v>32</v>
      </c>
      <c r="B12" s="29"/>
      <c r="C12" s="34" t="s">
        <v>481</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14" spans="1:11">
      <c r="A14" s="28" t="s">
        <v>38</v>
      </c>
      <c r="B14" s="29"/>
      <c r="C14" s="32" t="s">
        <v>482</v>
      </c>
      <c r="D14" s="33"/>
      <c r="E14" s="33"/>
      <c r="F14" s="33"/>
      <c r="G14" s="33"/>
      <c r="H14" s="33"/>
      <c r="I14" s="33"/>
      <c r="J14" s="33"/>
      <c r="K14" s="57"/>
    </row>
    <row r="15" ht="70.5" customHeight="1" spans="1:11">
      <c r="A15" s="4" t="s">
        <v>40</v>
      </c>
      <c r="B15" s="5"/>
      <c r="C15" s="34" t="s">
        <v>483</v>
      </c>
      <c r="D15" s="35"/>
      <c r="E15" s="35"/>
      <c r="F15" s="35"/>
      <c r="G15" s="35"/>
      <c r="H15" s="35"/>
      <c r="I15" s="35"/>
      <c r="J15" s="35"/>
      <c r="K15" s="58"/>
    </row>
    <row r="16" ht="42" spans="1:11">
      <c r="A16" s="41" t="s">
        <v>42</v>
      </c>
      <c r="B16" s="42"/>
      <c r="C16" s="43"/>
      <c r="D16" s="44">
        <v>93.55</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484</v>
      </c>
      <c r="E18" s="52"/>
      <c r="F18" s="53" t="s">
        <v>485</v>
      </c>
      <c r="G18" s="53" t="s">
        <v>486</v>
      </c>
      <c r="H18" s="53" t="s">
        <v>98</v>
      </c>
      <c r="I18" s="20" t="s">
        <v>486</v>
      </c>
      <c r="J18" s="61" t="s">
        <v>60</v>
      </c>
      <c r="K18" s="61" t="s">
        <v>31</v>
      </c>
    </row>
    <row r="19" ht="42" spans="1:11">
      <c r="A19" s="50"/>
      <c r="B19" s="50"/>
      <c r="C19" s="50"/>
      <c r="D19" s="51" t="s">
        <v>487</v>
      </c>
      <c r="E19" s="52"/>
      <c r="F19" s="53" t="s">
        <v>488</v>
      </c>
      <c r="G19" s="53" t="s">
        <v>486</v>
      </c>
      <c r="H19" s="53" t="s">
        <v>489</v>
      </c>
      <c r="I19" s="20" t="s">
        <v>490</v>
      </c>
      <c r="J19" s="61" t="s">
        <v>491</v>
      </c>
      <c r="K19" s="61" t="s">
        <v>492</v>
      </c>
    </row>
    <row r="20" ht="14" spans="1:11">
      <c r="A20" s="50"/>
      <c r="B20" s="50"/>
      <c r="C20" s="50"/>
      <c r="D20" s="51" t="s">
        <v>493</v>
      </c>
      <c r="E20" s="52"/>
      <c r="F20" s="53" t="s">
        <v>193</v>
      </c>
      <c r="G20" s="53" t="s">
        <v>494</v>
      </c>
      <c r="H20" s="53" t="s">
        <v>195</v>
      </c>
      <c r="I20" s="20" t="s">
        <v>494</v>
      </c>
      <c r="J20" s="61" t="s">
        <v>60</v>
      </c>
      <c r="K20" s="61" t="s">
        <v>31</v>
      </c>
    </row>
    <row r="21" ht="14" spans="1:11">
      <c r="A21" s="50"/>
      <c r="B21" s="50"/>
      <c r="C21" s="50"/>
      <c r="D21" s="51" t="s">
        <v>495</v>
      </c>
      <c r="E21" s="52"/>
      <c r="F21" s="53" t="s">
        <v>193</v>
      </c>
      <c r="G21" s="53" t="s">
        <v>494</v>
      </c>
      <c r="H21" s="53" t="s">
        <v>195</v>
      </c>
      <c r="I21" s="20" t="s">
        <v>494</v>
      </c>
      <c r="J21" s="61" t="s">
        <v>60</v>
      </c>
      <c r="K21" s="61" t="s">
        <v>31</v>
      </c>
    </row>
    <row r="22" ht="14" spans="1:11">
      <c r="A22" s="50"/>
      <c r="B22" s="50"/>
      <c r="C22" s="50"/>
      <c r="D22" s="51" t="s">
        <v>496</v>
      </c>
      <c r="E22" s="52"/>
      <c r="F22" s="53" t="s">
        <v>193</v>
      </c>
      <c r="G22" s="53" t="s">
        <v>494</v>
      </c>
      <c r="H22" s="53" t="s">
        <v>195</v>
      </c>
      <c r="I22" s="20" t="s">
        <v>494</v>
      </c>
      <c r="J22" s="61" t="s">
        <v>60</v>
      </c>
      <c r="K22" s="61" t="s">
        <v>31</v>
      </c>
    </row>
    <row r="23" ht="14" spans="1:11">
      <c r="A23" s="50"/>
      <c r="B23" s="50"/>
      <c r="C23" s="50"/>
      <c r="D23" s="51" t="s">
        <v>497</v>
      </c>
      <c r="E23" s="52"/>
      <c r="F23" s="53" t="s">
        <v>193</v>
      </c>
      <c r="G23" s="53" t="s">
        <v>494</v>
      </c>
      <c r="H23" s="53" t="s">
        <v>195</v>
      </c>
      <c r="I23" s="20" t="s">
        <v>494</v>
      </c>
      <c r="J23" s="61" t="s">
        <v>60</v>
      </c>
      <c r="K23" s="61" t="s">
        <v>31</v>
      </c>
    </row>
    <row r="24" ht="28" spans="1:11">
      <c r="A24" s="50"/>
      <c r="B24" s="50"/>
      <c r="C24" s="50"/>
      <c r="D24" s="51" t="s">
        <v>405</v>
      </c>
      <c r="E24" s="52"/>
      <c r="F24" s="53" t="s">
        <v>498</v>
      </c>
      <c r="G24" s="53" t="s">
        <v>494</v>
      </c>
      <c r="H24" s="53" t="s">
        <v>499</v>
      </c>
      <c r="I24" s="20" t="s">
        <v>494</v>
      </c>
      <c r="J24" s="61" t="s">
        <v>60</v>
      </c>
      <c r="K24" s="61" t="s">
        <v>31</v>
      </c>
    </row>
    <row r="25" ht="238" spans="1:11">
      <c r="A25" s="50"/>
      <c r="B25" s="50"/>
      <c r="C25" s="50"/>
      <c r="D25" s="51" t="s">
        <v>500</v>
      </c>
      <c r="E25" s="52"/>
      <c r="F25" s="53" t="s">
        <v>501</v>
      </c>
      <c r="G25" s="53" t="s">
        <v>494</v>
      </c>
      <c r="H25" s="53" t="s">
        <v>195</v>
      </c>
      <c r="I25" s="20" t="s">
        <v>502</v>
      </c>
      <c r="J25" s="61" t="s">
        <v>106</v>
      </c>
      <c r="K25" s="61" t="s">
        <v>503</v>
      </c>
    </row>
    <row r="26" ht="238" spans="1:11">
      <c r="A26" s="50"/>
      <c r="B26" s="50"/>
      <c r="C26" s="50"/>
      <c r="D26" s="51" t="s">
        <v>504</v>
      </c>
      <c r="E26" s="52"/>
      <c r="F26" s="53" t="s">
        <v>505</v>
      </c>
      <c r="G26" s="53" t="s">
        <v>494</v>
      </c>
      <c r="H26" s="53" t="s">
        <v>506</v>
      </c>
      <c r="I26" s="20" t="s">
        <v>507</v>
      </c>
      <c r="J26" s="61" t="s">
        <v>106</v>
      </c>
      <c r="K26" s="61" t="s">
        <v>503</v>
      </c>
    </row>
    <row r="27" ht="14" spans="1:11">
      <c r="A27" s="50"/>
      <c r="B27" s="50"/>
      <c r="C27" s="50"/>
      <c r="D27" s="51" t="s">
        <v>508</v>
      </c>
      <c r="E27" s="52"/>
      <c r="F27" s="53" t="s">
        <v>509</v>
      </c>
      <c r="G27" s="53" t="s">
        <v>494</v>
      </c>
      <c r="H27" s="53" t="s">
        <v>510</v>
      </c>
      <c r="I27" s="20" t="s">
        <v>494</v>
      </c>
      <c r="J27" s="61" t="s">
        <v>60</v>
      </c>
      <c r="K27" s="61" t="s">
        <v>31</v>
      </c>
    </row>
    <row r="28" ht="14" spans="1:11">
      <c r="A28" s="50"/>
      <c r="B28" s="50"/>
      <c r="C28" s="50"/>
      <c r="D28" s="51" t="s">
        <v>511</v>
      </c>
      <c r="E28" s="52"/>
      <c r="F28" s="53" t="s">
        <v>512</v>
      </c>
      <c r="G28" s="53" t="s">
        <v>494</v>
      </c>
      <c r="H28" s="53" t="s">
        <v>513</v>
      </c>
      <c r="I28" s="20" t="s">
        <v>494</v>
      </c>
      <c r="J28" s="61" t="s">
        <v>60</v>
      </c>
      <c r="K28" s="61" t="s">
        <v>31</v>
      </c>
    </row>
    <row r="29" ht="42" spans="1:11">
      <c r="A29" s="50"/>
      <c r="B29" s="50"/>
      <c r="C29" s="54"/>
      <c r="D29" s="51" t="s">
        <v>514</v>
      </c>
      <c r="E29" s="52"/>
      <c r="F29" s="53" t="s">
        <v>515</v>
      </c>
      <c r="G29" s="53" t="s">
        <v>494</v>
      </c>
      <c r="H29" s="53" t="s">
        <v>516</v>
      </c>
      <c r="I29" s="20" t="s">
        <v>494</v>
      </c>
      <c r="J29" s="61" t="s">
        <v>60</v>
      </c>
      <c r="K29" s="61" t="s">
        <v>31</v>
      </c>
    </row>
    <row r="30" ht="42" spans="1:11">
      <c r="A30" s="50"/>
      <c r="B30" s="50"/>
      <c r="C30" s="49" t="s">
        <v>64</v>
      </c>
      <c r="D30" s="51" t="s">
        <v>517</v>
      </c>
      <c r="E30" s="52"/>
      <c r="F30" s="55" t="s">
        <v>70</v>
      </c>
      <c r="G30" s="55" t="s">
        <v>518</v>
      </c>
      <c r="H30" s="55" t="s">
        <v>24</v>
      </c>
      <c r="I30" s="20" t="s">
        <v>24</v>
      </c>
      <c r="J30" s="61" t="s">
        <v>519</v>
      </c>
      <c r="K30" s="61" t="s">
        <v>492</v>
      </c>
    </row>
    <row r="31" ht="14" spans="1:11">
      <c r="A31" s="50"/>
      <c r="B31" s="50"/>
      <c r="C31" s="50"/>
      <c r="D31" s="51" t="s">
        <v>520</v>
      </c>
      <c r="E31" s="52"/>
      <c r="F31" s="53" t="s">
        <v>70</v>
      </c>
      <c r="G31" s="53" t="s">
        <v>518</v>
      </c>
      <c r="H31" s="53" t="s">
        <v>71</v>
      </c>
      <c r="I31" s="20" t="s">
        <v>518</v>
      </c>
      <c r="J31" s="61" t="s">
        <v>60</v>
      </c>
      <c r="K31" s="61" t="s">
        <v>31</v>
      </c>
    </row>
    <row r="32" ht="28" spans="1:11">
      <c r="A32" s="50"/>
      <c r="B32" s="50"/>
      <c r="C32" s="50"/>
      <c r="D32" s="51" t="s">
        <v>521</v>
      </c>
      <c r="E32" s="52"/>
      <c r="F32" s="53" t="s">
        <v>381</v>
      </c>
      <c r="G32" s="53" t="s">
        <v>518</v>
      </c>
      <c r="H32" s="53" t="s">
        <v>79</v>
      </c>
      <c r="I32" s="20" t="s">
        <v>518</v>
      </c>
      <c r="J32" s="61" t="s">
        <v>60</v>
      </c>
      <c r="K32" s="61" t="s">
        <v>31</v>
      </c>
    </row>
    <row r="33" ht="56" spans="1:11">
      <c r="A33" s="50"/>
      <c r="B33" s="50"/>
      <c r="C33" s="50"/>
      <c r="D33" s="51" t="s">
        <v>412</v>
      </c>
      <c r="E33" s="52"/>
      <c r="F33" s="53" t="s">
        <v>129</v>
      </c>
      <c r="G33" s="53" t="s">
        <v>518</v>
      </c>
      <c r="H33" s="53" t="s">
        <v>59</v>
      </c>
      <c r="I33" s="20" t="s">
        <v>518</v>
      </c>
      <c r="J33" s="61" t="s">
        <v>414</v>
      </c>
      <c r="K33" s="61" t="s">
        <v>31</v>
      </c>
    </row>
    <row r="34" ht="266" spans="1:11">
      <c r="A34" s="50"/>
      <c r="B34" s="50"/>
      <c r="C34" s="50"/>
      <c r="D34" s="51" t="s">
        <v>522</v>
      </c>
      <c r="E34" s="52"/>
      <c r="F34" s="53" t="s">
        <v>70</v>
      </c>
      <c r="G34" s="53" t="s">
        <v>518</v>
      </c>
      <c r="H34" s="53" t="s">
        <v>24</v>
      </c>
      <c r="I34" s="20" t="s">
        <v>24</v>
      </c>
      <c r="J34" s="61" t="s">
        <v>106</v>
      </c>
      <c r="K34" s="61" t="s">
        <v>523</v>
      </c>
    </row>
    <row r="35" ht="14" spans="1:11">
      <c r="A35" s="50"/>
      <c r="B35" s="50"/>
      <c r="C35" s="50"/>
      <c r="D35" s="51" t="s">
        <v>524</v>
      </c>
      <c r="E35" s="52"/>
      <c r="F35" s="53" t="s">
        <v>70</v>
      </c>
      <c r="G35" s="53" t="s">
        <v>518</v>
      </c>
      <c r="H35" s="53" t="s">
        <v>71</v>
      </c>
      <c r="I35" s="20" t="s">
        <v>518</v>
      </c>
      <c r="J35" s="61" t="s">
        <v>60</v>
      </c>
      <c r="K35" s="61" t="s">
        <v>31</v>
      </c>
    </row>
    <row r="36" ht="14" spans="1:11">
      <c r="A36" s="50"/>
      <c r="B36" s="50"/>
      <c r="C36" s="50"/>
      <c r="D36" s="51" t="s">
        <v>525</v>
      </c>
      <c r="E36" s="52"/>
      <c r="F36" s="53" t="s">
        <v>526</v>
      </c>
      <c r="G36" s="53" t="s">
        <v>518</v>
      </c>
      <c r="H36" s="53" t="s">
        <v>290</v>
      </c>
      <c r="I36" s="20" t="s">
        <v>518</v>
      </c>
      <c r="J36" s="61" t="s">
        <v>60</v>
      </c>
      <c r="K36" s="61" t="s">
        <v>31</v>
      </c>
    </row>
    <row r="37" ht="14" spans="1:11">
      <c r="A37" s="50"/>
      <c r="B37" s="50"/>
      <c r="C37" s="54"/>
      <c r="D37" s="51" t="s">
        <v>527</v>
      </c>
      <c r="E37" s="52"/>
      <c r="F37" s="53" t="s">
        <v>528</v>
      </c>
      <c r="G37" s="53" t="s">
        <v>518</v>
      </c>
      <c r="H37" s="53" t="s">
        <v>206</v>
      </c>
      <c r="I37" s="20" t="s">
        <v>518</v>
      </c>
      <c r="J37" s="61" t="s">
        <v>60</v>
      </c>
      <c r="K37" s="61" t="s">
        <v>31</v>
      </c>
    </row>
    <row r="38" ht="42" spans="1:11">
      <c r="A38" s="50"/>
      <c r="B38" s="50"/>
      <c r="C38" s="49" t="s">
        <v>76</v>
      </c>
      <c r="D38" s="51" t="s">
        <v>529</v>
      </c>
      <c r="E38" s="52"/>
      <c r="F38" s="55" t="s">
        <v>530</v>
      </c>
      <c r="G38" s="55" t="s">
        <v>531</v>
      </c>
      <c r="H38" s="55" t="s">
        <v>212</v>
      </c>
      <c r="I38" s="20" t="s">
        <v>532</v>
      </c>
      <c r="J38" s="61" t="s">
        <v>106</v>
      </c>
      <c r="K38" s="61" t="s">
        <v>492</v>
      </c>
    </row>
    <row r="39" ht="84" spans="1:11">
      <c r="A39" s="50"/>
      <c r="B39" s="50"/>
      <c r="C39" s="50"/>
      <c r="D39" s="51" t="s">
        <v>533</v>
      </c>
      <c r="E39" s="52"/>
      <c r="F39" s="53" t="s">
        <v>530</v>
      </c>
      <c r="G39" s="53" t="s">
        <v>531</v>
      </c>
      <c r="H39" s="53" t="s">
        <v>212</v>
      </c>
      <c r="I39" s="20" t="s">
        <v>195</v>
      </c>
      <c r="J39" s="61" t="s">
        <v>534</v>
      </c>
      <c r="K39" s="61" t="s">
        <v>535</v>
      </c>
    </row>
    <row r="40" ht="42" spans="1:11">
      <c r="A40" s="50"/>
      <c r="B40" s="50"/>
      <c r="C40" s="50"/>
      <c r="D40" s="51" t="s">
        <v>536</v>
      </c>
      <c r="E40" s="52"/>
      <c r="F40" s="53" t="s">
        <v>530</v>
      </c>
      <c r="G40" s="53" t="s">
        <v>531</v>
      </c>
      <c r="H40" s="53" t="s">
        <v>79</v>
      </c>
      <c r="I40" s="20" t="s">
        <v>531</v>
      </c>
      <c r="J40" s="61" t="s">
        <v>60</v>
      </c>
      <c r="K40" s="61" t="s">
        <v>31</v>
      </c>
    </row>
    <row r="41" ht="28" spans="1:11">
      <c r="A41" s="50"/>
      <c r="B41" s="50"/>
      <c r="C41" s="50"/>
      <c r="D41" s="51" t="s">
        <v>537</v>
      </c>
      <c r="E41" s="52"/>
      <c r="F41" s="53" t="s">
        <v>538</v>
      </c>
      <c r="G41" s="53" t="s">
        <v>539</v>
      </c>
      <c r="H41" s="53" t="s">
        <v>79</v>
      </c>
      <c r="I41" s="20" t="s">
        <v>539</v>
      </c>
      <c r="J41" s="61" t="s">
        <v>60</v>
      </c>
      <c r="K41" s="61" t="s">
        <v>31</v>
      </c>
    </row>
    <row r="42" ht="42" spans="1:11">
      <c r="A42" s="50"/>
      <c r="B42" s="50"/>
      <c r="C42" s="50"/>
      <c r="D42" s="51" t="s">
        <v>540</v>
      </c>
      <c r="E42" s="52"/>
      <c r="F42" s="53" t="s">
        <v>530</v>
      </c>
      <c r="G42" s="53" t="s">
        <v>531</v>
      </c>
      <c r="H42" s="53" t="s">
        <v>79</v>
      </c>
      <c r="I42" s="20" t="s">
        <v>531</v>
      </c>
      <c r="J42" s="61" t="s">
        <v>60</v>
      </c>
      <c r="K42" s="61" t="s">
        <v>31</v>
      </c>
    </row>
    <row r="43" ht="14" spans="1:11">
      <c r="A43" s="50"/>
      <c r="B43" s="50"/>
      <c r="C43" s="50"/>
      <c r="D43" s="51" t="s">
        <v>122</v>
      </c>
      <c r="E43" s="52"/>
      <c r="F43" s="53" t="s">
        <v>70</v>
      </c>
      <c r="G43" s="53" t="s">
        <v>531</v>
      </c>
      <c r="H43" s="53" t="s">
        <v>71</v>
      </c>
      <c r="I43" s="20" t="s">
        <v>531</v>
      </c>
      <c r="J43" s="61" t="s">
        <v>60</v>
      </c>
      <c r="K43" s="61" t="s">
        <v>31</v>
      </c>
    </row>
    <row r="44" ht="238" spans="1:11">
      <c r="A44" s="50"/>
      <c r="B44" s="50"/>
      <c r="C44" s="50"/>
      <c r="D44" s="51" t="s">
        <v>541</v>
      </c>
      <c r="E44" s="52"/>
      <c r="F44" s="53" t="s">
        <v>530</v>
      </c>
      <c r="G44" s="53" t="s">
        <v>531</v>
      </c>
      <c r="H44" s="53" t="s">
        <v>212</v>
      </c>
      <c r="I44" s="20" t="s">
        <v>542</v>
      </c>
      <c r="J44" s="61" t="s">
        <v>106</v>
      </c>
      <c r="K44" s="61" t="s">
        <v>503</v>
      </c>
    </row>
    <row r="45" ht="42" spans="1:11">
      <c r="A45" s="50"/>
      <c r="B45" s="50"/>
      <c r="C45" s="50"/>
      <c r="D45" s="51" t="s">
        <v>543</v>
      </c>
      <c r="E45" s="52"/>
      <c r="F45" s="53" t="s">
        <v>530</v>
      </c>
      <c r="G45" s="53" t="s">
        <v>531</v>
      </c>
      <c r="H45" s="53" t="s">
        <v>79</v>
      </c>
      <c r="I45" s="20" t="s">
        <v>531</v>
      </c>
      <c r="J45" s="61" t="s">
        <v>60</v>
      </c>
      <c r="K45" s="61" t="s">
        <v>31</v>
      </c>
    </row>
    <row r="46" ht="42" spans="1:11">
      <c r="A46" s="50"/>
      <c r="B46" s="50"/>
      <c r="C46" s="54"/>
      <c r="D46" s="51" t="s">
        <v>544</v>
      </c>
      <c r="E46" s="52"/>
      <c r="F46" s="53" t="s">
        <v>530</v>
      </c>
      <c r="G46" s="53" t="s">
        <v>531</v>
      </c>
      <c r="H46" s="53" t="s">
        <v>79</v>
      </c>
      <c r="I46" s="20" t="s">
        <v>531</v>
      </c>
      <c r="J46" s="61" t="s">
        <v>60</v>
      </c>
      <c r="K46" s="61" t="s">
        <v>31</v>
      </c>
    </row>
    <row r="47" ht="42" spans="1:11">
      <c r="A47" s="50"/>
      <c r="B47" s="50"/>
      <c r="C47" s="49" t="s">
        <v>80</v>
      </c>
      <c r="D47" s="51" t="s">
        <v>545</v>
      </c>
      <c r="E47" s="52"/>
      <c r="F47" s="55" t="s">
        <v>546</v>
      </c>
      <c r="G47" s="55" t="s">
        <v>547</v>
      </c>
      <c r="H47" s="55" t="s">
        <v>548</v>
      </c>
      <c r="I47" s="20" t="s">
        <v>547</v>
      </c>
      <c r="J47" s="61" t="s">
        <v>549</v>
      </c>
      <c r="K47" s="61" t="s">
        <v>492</v>
      </c>
    </row>
    <row r="48" ht="28" spans="1:11">
      <c r="A48" s="50"/>
      <c r="B48" s="50"/>
      <c r="C48" s="50"/>
      <c r="D48" s="51" t="s">
        <v>550</v>
      </c>
      <c r="E48" s="52"/>
      <c r="F48" s="53" t="s">
        <v>427</v>
      </c>
      <c r="G48" s="53" t="s">
        <v>547</v>
      </c>
      <c r="H48" s="53" t="s">
        <v>551</v>
      </c>
      <c r="I48" s="20" t="s">
        <v>547</v>
      </c>
      <c r="J48" s="61" t="s">
        <v>60</v>
      </c>
      <c r="K48" s="61" t="s">
        <v>31</v>
      </c>
    </row>
    <row r="49" ht="28" spans="1:11">
      <c r="A49" s="50"/>
      <c r="B49" s="50"/>
      <c r="C49" s="50"/>
      <c r="D49" s="51" t="s">
        <v>552</v>
      </c>
      <c r="E49" s="52"/>
      <c r="F49" s="53" t="s">
        <v>553</v>
      </c>
      <c r="G49" s="53" t="s">
        <v>547</v>
      </c>
      <c r="H49" s="53" t="s">
        <v>554</v>
      </c>
      <c r="I49" s="20" t="s">
        <v>547</v>
      </c>
      <c r="J49" s="61" t="s">
        <v>60</v>
      </c>
      <c r="K49" s="61" t="s">
        <v>31</v>
      </c>
    </row>
    <row r="50" ht="28" spans="1:11">
      <c r="A50" s="50"/>
      <c r="B50" s="50"/>
      <c r="C50" s="50"/>
      <c r="D50" s="51" t="s">
        <v>555</v>
      </c>
      <c r="E50" s="52"/>
      <c r="F50" s="53" t="s">
        <v>556</v>
      </c>
      <c r="G50" s="53" t="s">
        <v>557</v>
      </c>
      <c r="H50" s="53" t="s">
        <v>558</v>
      </c>
      <c r="I50" s="20" t="s">
        <v>557</v>
      </c>
      <c r="J50" s="61" t="s">
        <v>60</v>
      </c>
      <c r="K50" s="61" t="s">
        <v>31</v>
      </c>
    </row>
    <row r="51" ht="14" spans="1:11">
      <c r="A51" s="50"/>
      <c r="B51" s="50"/>
      <c r="C51" s="50"/>
      <c r="D51" s="51" t="s">
        <v>559</v>
      </c>
      <c r="E51" s="52"/>
      <c r="F51" s="53" t="s">
        <v>129</v>
      </c>
      <c r="G51" s="53" t="s">
        <v>547</v>
      </c>
      <c r="H51" s="53" t="s">
        <v>560</v>
      </c>
      <c r="I51" s="20" t="s">
        <v>547</v>
      </c>
      <c r="J51" s="61" t="s">
        <v>60</v>
      </c>
      <c r="K51" s="61" t="s">
        <v>31</v>
      </c>
    </row>
    <row r="52" ht="28" spans="1:11">
      <c r="A52" s="50"/>
      <c r="B52" s="50"/>
      <c r="C52" s="50"/>
      <c r="D52" s="51" t="s">
        <v>561</v>
      </c>
      <c r="E52" s="52"/>
      <c r="F52" s="53" t="s">
        <v>562</v>
      </c>
      <c r="G52" s="53" t="s">
        <v>547</v>
      </c>
      <c r="H52" s="53" t="s">
        <v>563</v>
      </c>
      <c r="I52" s="20" t="s">
        <v>547</v>
      </c>
      <c r="J52" s="61" t="s">
        <v>60</v>
      </c>
      <c r="K52" s="61" t="s">
        <v>31</v>
      </c>
    </row>
    <row r="53" ht="28" spans="1:11">
      <c r="A53" s="50"/>
      <c r="B53" s="54"/>
      <c r="C53" s="54"/>
      <c r="D53" s="51" t="s">
        <v>564</v>
      </c>
      <c r="E53" s="52"/>
      <c r="F53" s="53" t="s">
        <v>565</v>
      </c>
      <c r="G53" s="53" t="s">
        <v>547</v>
      </c>
      <c r="H53" s="53" t="s">
        <v>566</v>
      </c>
      <c r="I53" s="20" t="s">
        <v>547</v>
      </c>
      <c r="J53" s="61" t="s">
        <v>60</v>
      </c>
      <c r="K53" s="61" t="s">
        <v>31</v>
      </c>
    </row>
    <row r="54" ht="28" spans="1:11">
      <c r="A54" s="50"/>
      <c r="B54" s="49" t="s">
        <v>84</v>
      </c>
      <c r="C54" s="49" t="s">
        <v>180</v>
      </c>
      <c r="D54" s="51" t="s">
        <v>567</v>
      </c>
      <c r="E54" s="52"/>
      <c r="F54" s="53" t="s">
        <v>568</v>
      </c>
      <c r="G54" s="53" t="s">
        <v>217</v>
      </c>
      <c r="H54" s="53" t="s">
        <v>195</v>
      </c>
      <c r="I54" s="20" t="s">
        <v>217</v>
      </c>
      <c r="J54" s="61" t="s">
        <v>60</v>
      </c>
      <c r="K54" s="61" t="s">
        <v>31</v>
      </c>
    </row>
    <row r="55" ht="28" spans="1:11">
      <c r="A55" s="50"/>
      <c r="B55" s="50"/>
      <c r="C55" s="50"/>
      <c r="D55" s="51" t="s">
        <v>569</v>
      </c>
      <c r="E55" s="52"/>
      <c r="F55" s="53" t="s">
        <v>570</v>
      </c>
      <c r="G55" s="53" t="s">
        <v>217</v>
      </c>
      <c r="H55" s="53" t="s">
        <v>79</v>
      </c>
      <c r="I55" s="20" t="s">
        <v>217</v>
      </c>
      <c r="J55" s="61" t="s">
        <v>60</v>
      </c>
      <c r="K55" s="61" t="s">
        <v>31</v>
      </c>
    </row>
    <row r="56" ht="14" spans="1:11">
      <c r="A56" s="50"/>
      <c r="B56" s="50"/>
      <c r="C56" s="50"/>
      <c r="D56" s="51" t="s">
        <v>571</v>
      </c>
      <c r="E56" s="52"/>
      <c r="F56" s="53" t="s">
        <v>91</v>
      </c>
      <c r="G56" s="53" t="s">
        <v>217</v>
      </c>
      <c r="H56" s="53" t="s">
        <v>98</v>
      </c>
      <c r="I56" s="20" t="s">
        <v>217</v>
      </c>
      <c r="J56" s="61" t="s">
        <v>60</v>
      </c>
      <c r="K56" s="61" t="s">
        <v>31</v>
      </c>
    </row>
    <row r="57" ht="14" spans="1:11">
      <c r="A57" s="50"/>
      <c r="B57" s="50"/>
      <c r="C57" s="50"/>
      <c r="D57" s="51" t="s">
        <v>130</v>
      </c>
      <c r="E57" s="52"/>
      <c r="F57" s="53" t="s">
        <v>434</v>
      </c>
      <c r="G57" s="53" t="s">
        <v>217</v>
      </c>
      <c r="H57" s="53" t="s">
        <v>59</v>
      </c>
      <c r="I57" s="20" t="s">
        <v>217</v>
      </c>
      <c r="J57" s="61" t="s">
        <v>60</v>
      </c>
      <c r="K57" s="61" t="s">
        <v>31</v>
      </c>
    </row>
    <row r="58" ht="28" spans="1:11">
      <c r="A58" s="50"/>
      <c r="B58" s="50"/>
      <c r="C58" s="50"/>
      <c r="D58" s="51" t="s">
        <v>572</v>
      </c>
      <c r="E58" s="52"/>
      <c r="F58" s="53" t="s">
        <v>568</v>
      </c>
      <c r="G58" s="53" t="s">
        <v>217</v>
      </c>
      <c r="H58" s="53" t="s">
        <v>195</v>
      </c>
      <c r="I58" s="20" t="s">
        <v>217</v>
      </c>
      <c r="J58" s="61" t="s">
        <v>60</v>
      </c>
      <c r="K58" s="61" t="s">
        <v>31</v>
      </c>
    </row>
    <row r="59" ht="28" spans="1:11">
      <c r="A59" s="50"/>
      <c r="B59" s="50"/>
      <c r="C59" s="54"/>
      <c r="D59" s="51" t="s">
        <v>573</v>
      </c>
      <c r="E59" s="52"/>
      <c r="F59" s="53" t="s">
        <v>574</v>
      </c>
      <c r="G59" s="53" t="s">
        <v>217</v>
      </c>
      <c r="H59" s="53" t="s">
        <v>79</v>
      </c>
      <c r="I59" s="20" t="s">
        <v>217</v>
      </c>
      <c r="J59" s="61" t="s">
        <v>60</v>
      </c>
      <c r="K59" s="61" t="s">
        <v>31</v>
      </c>
    </row>
    <row r="60" ht="42" spans="1:11">
      <c r="A60" s="50"/>
      <c r="B60" s="54"/>
      <c r="C60" s="53" t="s">
        <v>85</v>
      </c>
      <c r="D60" s="51" t="s">
        <v>575</v>
      </c>
      <c r="E60" s="52"/>
      <c r="F60" s="55" t="s">
        <v>244</v>
      </c>
      <c r="G60" s="55" t="s">
        <v>239</v>
      </c>
      <c r="H60" s="55" t="s">
        <v>79</v>
      </c>
      <c r="I60" s="20" t="s">
        <v>239</v>
      </c>
      <c r="J60" s="61" t="s">
        <v>60</v>
      </c>
      <c r="K60" s="61" t="s">
        <v>31</v>
      </c>
    </row>
    <row r="61" ht="14" spans="1:11">
      <c r="A61" s="50"/>
      <c r="B61" s="49" t="s">
        <v>89</v>
      </c>
      <c r="C61" s="49" t="s">
        <v>90</v>
      </c>
      <c r="D61" s="51" t="s">
        <v>576</v>
      </c>
      <c r="E61" s="52"/>
      <c r="F61" s="53" t="s">
        <v>66</v>
      </c>
      <c r="G61" s="53" t="s">
        <v>577</v>
      </c>
      <c r="H61" s="53" t="s">
        <v>67</v>
      </c>
      <c r="I61" s="20" t="s">
        <v>577</v>
      </c>
      <c r="J61" s="61" t="s">
        <v>60</v>
      </c>
      <c r="K61" s="61" t="s">
        <v>31</v>
      </c>
    </row>
    <row r="62" ht="14" spans="1:11">
      <c r="A62" s="50"/>
      <c r="B62" s="50"/>
      <c r="C62" s="50"/>
      <c r="D62" s="51" t="s">
        <v>90</v>
      </c>
      <c r="E62" s="52"/>
      <c r="F62" s="53" t="s">
        <v>66</v>
      </c>
      <c r="G62" s="53" t="s">
        <v>577</v>
      </c>
      <c r="H62" s="53" t="s">
        <v>67</v>
      </c>
      <c r="I62" s="20" t="s">
        <v>577</v>
      </c>
      <c r="J62" s="61" t="s">
        <v>60</v>
      </c>
      <c r="K62" s="61" t="s">
        <v>31</v>
      </c>
    </row>
    <row r="63" ht="14" spans="1:11">
      <c r="A63" s="50"/>
      <c r="B63" s="50"/>
      <c r="C63" s="50"/>
      <c r="D63" s="51" t="s">
        <v>439</v>
      </c>
      <c r="E63" s="52"/>
      <c r="F63" s="53" t="s">
        <v>91</v>
      </c>
      <c r="G63" s="53" t="s">
        <v>577</v>
      </c>
      <c r="H63" s="53" t="s">
        <v>67</v>
      </c>
      <c r="I63" s="20" t="s">
        <v>577</v>
      </c>
      <c r="J63" s="61" t="s">
        <v>60</v>
      </c>
      <c r="K63" s="61" t="s">
        <v>31</v>
      </c>
    </row>
    <row r="64" ht="14" spans="1:11">
      <c r="A64" s="50"/>
      <c r="B64" s="50"/>
      <c r="C64" s="50"/>
      <c r="D64" s="51" t="s">
        <v>578</v>
      </c>
      <c r="E64" s="52"/>
      <c r="F64" s="53" t="s">
        <v>66</v>
      </c>
      <c r="G64" s="53" t="s">
        <v>577</v>
      </c>
      <c r="H64" s="53" t="s">
        <v>67</v>
      </c>
      <c r="I64" s="20" t="s">
        <v>577</v>
      </c>
      <c r="J64" s="61" t="s">
        <v>60</v>
      </c>
      <c r="K64" s="61" t="s">
        <v>31</v>
      </c>
    </row>
    <row r="65" ht="112" spans="1:11">
      <c r="A65" s="50"/>
      <c r="B65" s="50"/>
      <c r="C65" s="50"/>
      <c r="D65" s="51" t="s">
        <v>579</v>
      </c>
      <c r="E65" s="52"/>
      <c r="F65" s="53" t="s">
        <v>70</v>
      </c>
      <c r="G65" s="53" t="s">
        <v>577</v>
      </c>
      <c r="H65" s="53" t="s">
        <v>98</v>
      </c>
      <c r="I65" s="20" t="s">
        <v>577</v>
      </c>
      <c r="J65" s="61" t="s">
        <v>580</v>
      </c>
      <c r="K65" s="61" t="s">
        <v>31</v>
      </c>
    </row>
    <row r="66" ht="14" spans="1:11">
      <c r="A66" s="54"/>
      <c r="B66" s="54"/>
      <c r="C66" s="54"/>
      <c r="D66" s="51" t="s">
        <v>132</v>
      </c>
      <c r="E66" s="52"/>
      <c r="F66" s="53" t="s">
        <v>91</v>
      </c>
      <c r="G66" s="53" t="s">
        <v>581</v>
      </c>
      <c r="H66" s="53" t="s">
        <v>67</v>
      </c>
      <c r="I66" s="20" t="s">
        <v>581</v>
      </c>
      <c r="J66" s="61" t="s">
        <v>60</v>
      </c>
      <c r="K66" s="61" t="s">
        <v>31</v>
      </c>
    </row>
  </sheetData>
  <sheetProtection formatCells="0" insertHyperlinks="0" autoFilter="0"/>
  <mergeCells count="101">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A17:A66"/>
    <mergeCell ref="B18:B53"/>
    <mergeCell ref="B54:B60"/>
    <mergeCell ref="B61:B66"/>
    <mergeCell ref="C6:C7"/>
    <mergeCell ref="C18:C29"/>
    <mergeCell ref="C30:C37"/>
    <mergeCell ref="C38:C46"/>
    <mergeCell ref="C47:C53"/>
    <mergeCell ref="C54:C59"/>
    <mergeCell ref="C61:C66"/>
    <mergeCell ref="A4:B10"/>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workbookViewId="0">
      <selection activeCell="C12" sqref="C12:K12"/>
    </sheetView>
  </sheetViews>
  <sheetFormatPr defaultColWidth="7" defaultRowHeight="12.5"/>
  <cols>
    <col min="1" max="4" width="7" style="1"/>
    <col min="5" max="5" width="12.2153846153846" style="1" customWidth="1"/>
    <col min="6" max="10" width="7" style="1"/>
    <col min="11" max="11" width="22.5538461538462" style="1" customWidth="1"/>
    <col min="12" max="16384" width="7" style="1"/>
  </cols>
  <sheetData>
    <row r="1" ht="23" spans="1:11">
      <c r="A1" s="2" t="s">
        <v>0</v>
      </c>
      <c r="B1" s="3"/>
      <c r="C1" s="3"/>
      <c r="D1" s="3"/>
      <c r="E1" s="3"/>
      <c r="F1" s="3"/>
      <c r="G1" s="3"/>
      <c r="H1" s="3"/>
      <c r="I1" s="3"/>
      <c r="J1" s="3"/>
      <c r="K1" s="56"/>
    </row>
    <row r="2" ht="14" spans="1:11">
      <c r="A2" s="4" t="s">
        <v>1</v>
      </c>
      <c r="B2" s="5"/>
      <c r="C2" s="6" t="s">
        <v>582</v>
      </c>
      <c r="D2" s="7"/>
      <c r="E2" s="8"/>
      <c r="F2" s="9" t="s">
        <v>3</v>
      </c>
      <c r="G2" s="4" t="s">
        <v>583</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0</v>
      </c>
      <c r="F5" s="5"/>
      <c r="G5" s="9">
        <f t="shared" si="0"/>
        <v>1052.4878</v>
      </c>
      <c r="H5" s="20">
        <f t="shared" si="0"/>
        <v>1052.4878</v>
      </c>
      <c r="I5" s="20">
        <f t="shared" si="0"/>
        <v>1052.4878</v>
      </c>
      <c r="J5" s="30">
        <f>I5/H5</f>
        <v>1</v>
      </c>
      <c r="K5" s="31"/>
    </row>
    <row r="6" ht="14" spans="1:11">
      <c r="A6" s="16"/>
      <c r="B6" s="17"/>
      <c r="C6" s="21" t="s">
        <v>17</v>
      </c>
      <c r="D6" s="22" t="s">
        <v>18</v>
      </c>
      <c r="E6" s="4" t="s">
        <v>20</v>
      </c>
      <c r="F6" s="5"/>
      <c r="G6" s="9" t="s">
        <v>20</v>
      </c>
      <c r="H6" s="20" t="s">
        <v>20</v>
      </c>
      <c r="I6" s="20" t="s">
        <v>20</v>
      </c>
      <c r="J6" s="4" t="s">
        <v>24</v>
      </c>
      <c r="K6" s="5"/>
    </row>
    <row r="7" ht="28" spans="1:11">
      <c r="A7" s="16"/>
      <c r="B7" s="17"/>
      <c r="C7" s="23"/>
      <c r="D7" s="22" t="s">
        <v>23</v>
      </c>
      <c r="E7" s="4" t="s">
        <v>20</v>
      </c>
      <c r="F7" s="5"/>
      <c r="G7" s="9" t="s">
        <v>584</v>
      </c>
      <c r="H7" s="20" t="s">
        <v>584</v>
      </c>
      <c r="I7" s="20" t="s">
        <v>584</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t="e">
        <f>(G5-G10)/(E5-E10)</f>
        <v>#DIV/0!</v>
      </c>
      <c r="D11" s="31"/>
      <c r="E11" s="4" t="s">
        <v>30</v>
      </c>
      <c r="F11" s="5"/>
      <c r="G11" s="32" t="s">
        <v>31</v>
      </c>
      <c r="H11" s="33"/>
      <c r="I11" s="33"/>
      <c r="J11" s="33"/>
      <c r="K11" s="57"/>
    </row>
    <row r="12" ht="124.5" customHeight="1" spans="1:11">
      <c r="A12" s="28" t="s">
        <v>32</v>
      </c>
      <c r="B12" s="29"/>
      <c r="C12" s="34" t="s">
        <v>585</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14" spans="1:11">
      <c r="A14" s="28" t="s">
        <v>38</v>
      </c>
      <c r="B14" s="29"/>
      <c r="C14" s="32" t="s">
        <v>323</v>
      </c>
      <c r="D14" s="33"/>
      <c r="E14" s="33"/>
      <c r="F14" s="33"/>
      <c r="G14" s="33"/>
      <c r="H14" s="33"/>
      <c r="I14" s="33"/>
      <c r="J14" s="33"/>
      <c r="K14" s="57"/>
    </row>
    <row r="15" ht="60" customHeight="1" spans="1:11">
      <c r="A15" s="4" t="s">
        <v>40</v>
      </c>
      <c r="B15" s="5"/>
      <c r="C15" s="34" t="s">
        <v>586</v>
      </c>
      <c r="D15" s="35"/>
      <c r="E15" s="35"/>
      <c r="F15" s="35"/>
      <c r="G15" s="35"/>
      <c r="H15" s="35"/>
      <c r="I15" s="35"/>
      <c r="J15" s="35"/>
      <c r="K15" s="58"/>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587</v>
      </c>
      <c r="E18" s="52"/>
      <c r="F18" s="53" t="s">
        <v>175</v>
      </c>
      <c r="G18" s="53" t="s">
        <v>194</v>
      </c>
      <c r="H18" s="53" t="s">
        <v>399</v>
      </c>
      <c r="I18" s="20" t="s">
        <v>194</v>
      </c>
      <c r="J18" s="61" t="s">
        <v>60</v>
      </c>
      <c r="K18" s="61" t="s">
        <v>31</v>
      </c>
    </row>
    <row r="19" ht="28" spans="1:11">
      <c r="A19" s="50"/>
      <c r="B19" s="50"/>
      <c r="C19" s="50"/>
      <c r="D19" s="51" t="s">
        <v>588</v>
      </c>
      <c r="E19" s="52"/>
      <c r="F19" s="53" t="s">
        <v>589</v>
      </c>
      <c r="G19" s="53" t="s">
        <v>72</v>
      </c>
      <c r="H19" s="53" t="s">
        <v>590</v>
      </c>
      <c r="I19" s="20" t="s">
        <v>72</v>
      </c>
      <c r="J19" s="61" t="s">
        <v>60</v>
      </c>
      <c r="K19" s="61" t="s">
        <v>31</v>
      </c>
    </row>
    <row r="20" ht="14" spans="1:11">
      <c r="A20" s="50"/>
      <c r="B20" s="50"/>
      <c r="C20" s="50"/>
      <c r="D20" s="51" t="s">
        <v>591</v>
      </c>
      <c r="E20" s="52"/>
      <c r="F20" s="53" t="s">
        <v>379</v>
      </c>
      <c r="G20" s="53" t="s">
        <v>72</v>
      </c>
      <c r="H20" s="53" t="s">
        <v>195</v>
      </c>
      <c r="I20" s="20" t="s">
        <v>72</v>
      </c>
      <c r="J20" s="61" t="s">
        <v>60</v>
      </c>
      <c r="K20" s="61" t="s">
        <v>31</v>
      </c>
    </row>
    <row r="21" ht="28" spans="1:11">
      <c r="A21" s="50"/>
      <c r="B21" s="50"/>
      <c r="C21" s="50"/>
      <c r="D21" s="51" t="s">
        <v>592</v>
      </c>
      <c r="E21" s="52"/>
      <c r="F21" s="53" t="s">
        <v>593</v>
      </c>
      <c r="G21" s="53" t="s">
        <v>72</v>
      </c>
      <c r="H21" s="53" t="s">
        <v>594</v>
      </c>
      <c r="I21" s="20" t="s">
        <v>72</v>
      </c>
      <c r="J21" s="61" t="s">
        <v>60</v>
      </c>
      <c r="K21" s="61" t="s">
        <v>595</v>
      </c>
    </row>
    <row r="22" ht="14" spans="1:11">
      <c r="A22" s="50"/>
      <c r="B22" s="50"/>
      <c r="C22" s="50"/>
      <c r="D22" s="51" t="s">
        <v>596</v>
      </c>
      <c r="E22" s="52"/>
      <c r="F22" s="53" t="s">
        <v>597</v>
      </c>
      <c r="G22" s="53" t="s">
        <v>72</v>
      </c>
      <c r="H22" s="53" t="s">
        <v>399</v>
      </c>
      <c r="I22" s="20" t="s">
        <v>72</v>
      </c>
      <c r="J22" s="61" t="s">
        <v>60</v>
      </c>
      <c r="K22" s="61" t="s">
        <v>31</v>
      </c>
    </row>
    <row r="23" ht="14" spans="1:11">
      <c r="A23" s="50"/>
      <c r="B23" s="50"/>
      <c r="C23" s="54"/>
      <c r="D23" s="51" t="s">
        <v>598</v>
      </c>
      <c r="E23" s="52"/>
      <c r="F23" s="53" t="s">
        <v>599</v>
      </c>
      <c r="G23" s="53" t="s">
        <v>72</v>
      </c>
      <c r="H23" s="53" t="s">
        <v>105</v>
      </c>
      <c r="I23" s="20" t="s">
        <v>72</v>
      </c>
      <c r="J23" s="61" t="s">
        <v>60</v>
      </c>
      <c r="K23" s="61" t="s">
        <v>31</v>
      </c>
    </row>
    <row r="24" ht="14" spans="1:11">
      <c r="A24" s="50"/>
      <c r="B24" s="50"/>
      <c r="C24" s="49" t="s">
        <v>64</v>
      </c>
      <c r="D24" s="51" t="s">
        <v>600</v>
      </c>
      <c r="E24" s="52"/>
      <c r="F24" s="55" t="s">
        <v>601</v>
      </c>
      <c r="G24" s="55" t="s">
        <v>217</v>
      </c>
      <c r="H24" s="55" t="s">
        <v>422</v>
      </c>
      <c r="I24" s="20" t="s">
        <v>217</v>
      </c>
      <c r="J24" s="61" t="s">
        <v>60</v>
      </c>
      <c r="K24" s="61" t="s">
        <v>31</v>
      </c>
    </row>
    <row r="25" ht="14" spans="1:11">
      <c r="A25" s="50"/>
      <c r="B25" s="50"/>
      <c r="C25" s="50"/>
      <c r="D25" s="51" t="s">
        <v>408</v>
      </c>
      <c r="E25" s="52"/>
      <c r="F25" s="53" t="s">
        <v>70</v>
      </c>
      <c r="G25" s="53" t="s">
        <v>217</v>
      </c>
      <c r="H25" s="53" t="s">
        <v>71</v>
      </c>
      <c r="I25" s="20" t="s">
        <v>217</v>
      </c>
      <c r="J25" s="61" t="s">
        <v>60</v>
      </c>
      <c r="K25" s="61" t="s">
        <v>31</v>
      </c>
    </row>
    <row r="26" ht="14" spans="1:11">
      <c r="A26" s="50"/>
      <c r="B26" s="50"/>
      <c r="C26" s="50"/>
      <c r="D26" s="51" t="s">
        <v>602</v>
      </c>
      <c r="E26" s="52"/>
      <c r="F26" s="53" t="s">
        <v>70</v>
      </c>
      <c r="G26" s="53" t="s">
        <v>217</v>
      </c>
      <c r="H26" s="53" t="s">
        <v>71</v>
      </c>
      <c r="I26" s="20" t="s">
        <v>217</v>
      </c>
      <c r="J26" s="61" t="s">
        <v>60</v>
      </c>
      <c r="K26" s="61" t="s">
        <v>31</v>
      </c>
    </row>
    <row r="27" ht="14" spans="1:11">
      <c r="A27" s="50"/>
      <c r="B27" s="50"/>
      <c r="C27" s="54"/>
      <c r="D27" s="51" t="s">
        <v>603</v>
      </c>
      <c r="E27" s="52"/>
      <c r="F27" s="53" t="s">
        <v>66</v>
      </c>
      <c r="G27" s="53" t="s">
        <v>217</v>
      </c>
      <c r="H27" s="53" t="s">
        <v>67</v>
      </c>
      <c r="I27" s="20" t="s">
        <v>217</v>
      </c>
      <c r="J27" s="61" t="s">
        <v>60</v>
      </c>
      <c r="K27" s="61" t="s">
        <v>31</v>
      </c>
    </row>
    <row r="28" ht="14" spans="1:11">
      <c r="A28" s="50"/>
      <c r="B28" s="50"/>
      <c r="C28" s="49" t="s">
        <v>76</v>
      </c>
      <c r="D28" s="51" t="s">
        <v>604</v>
      </c>
      <c r="E28" s="52"/>
      <c r="F28" s="55" t="s">
        <v>530</v>
      </c>
      <c r="G28" s="55" t="s">
        <v>110</v>
      </c>
      <c r="H28" s="55" t="s">
        <v>79</v>
      </c>
      <c r="I28" s="20" t="s">
        <v>110</v>
      </c>
      <c r="J28" s="61" t="s">
        <v>60</v>
      </c>
      <c r="K28" s="61" t="s">
        <v>31</v>
      </c>
    </row>
    <row r="29" ht="42" spans="1:11">
      <c r="A29" s="50"/>
      <c r="B29" s="50"/>
      <c r="C29" s="50"/>
      <c r="D29" s="51" t="s">
        <v>605</v>
      </c>
      <c r="E29" s="52"/>
      <c r="F29" s="53" t="s">
        <v>530</v>
      </c>
      <c r="G29" s="53" t="s">
        <v>110</v>
      </c>
      <c r="H29" s="53" t="s">
        <v>79</v>
      </c>
      <c r="I29" s="20" t="s">
        <v>110</v>
      </c>
      <c r="J29" s="61" t="s">
        <v>60</v>
      </c>
      <c r="K29" s="61" t="s">
        <v>31</v>
      </c>
    </row>
    <row r="30" ht="42" spans="1:11">
      <c r="A30" s="50"/>
      <c r="B30" s="50"/>
      <c r="C30" s="50"/>
      <c r="D30" s="51" t="s">
        <v>606</v>
      </c>
      <c r="E30" s="52"/>
      <c r="F30" s="53" t="s">
        <v>530</v>
      </c>
      <c r="G30" s="53" t="s">
        <v>110</v>
      </c>
      <c r="H30" s="53" t="s">
        <v>79</v>
      </c>
      <c r="I30" s="20" t="s">
        <v>110</v>
      </c>
      <c r="J30" s="61" t="s">
        <v>60</v>
      </c>
      <c r="K30" s="61" t="s">
        <v>31</v>
      </c>
    </row>
    <row r="31" ht="42" spans="1:11">
      <c r="A31" s="50"/>
      <c r="B31" s="50"/>
      <c r="C31" s="50"/>
      <c r="D31" s="51" t="s">
        <v>607</v>
      </c>
      <c r="E31" s="52"/>
      <c r="F31" s="53" t="s">
        <v>530</v>
      </c>
      <c r="G31" s="53" t="s">
        <v>110</v>
      </c>
      <c r="H31" s="53" t="s">
        <v>79</v>
      </c>
      <c r="I31" s="20" t="s">
        <v>110</v>
      </c>
      <c r="J31" s="61" t="s">
        <v>60</v>
      </c>
      <c r="K31" s="61" t="s">
        <v>31</v>
      </c>
    </row>
    <row r="32" ht="42" spans="1:11">
      <c r="A32" s="50"/>
      <c r="B32" s="50"/>
      <c r="C32" s="54"/>
      <c r="D32" s="51" t="s">
        <v>608</v>
      </c>
      <c r="E32" s="52"/>
      <c r="F32" s="53" t="s">
        <v>530</v>
      </c>
      <c r="G32" s="53" t="s">
        <v>110</v>
      </c>
      <c r="H32" s="53" t="s">
        <v>79</v>
      </c>
      <c r="I32" s="20" t="s">
        <v>110</v>
      </c>
      <c r="J32" s="61" t="s">
        <v>60</v>
      </c>
      <c r="K32" s="61" t="s">
        <v>31</v>
      </c>
    </row>
    <row r="33" ht="14" spans="1:11">
      <c r="A33" s="50"/>
      <c r="B33" s="50"/>
      <c r="C33" s="49" t="s">
        <v>80</v>
      </c>
      <c r="D33" s="51" t="s">
        <v>609</v>
      </c>
      <c r="E33" s="52"/>
      <c r="F33" s="55" t="s">
        <v>610</v>
      </c>
      <c r="G33" s="55" t="s">
        <v>68</v>
      </c>
      <c r="H33" s="55" t="s">
        <v>611</v>
      </c>
      <c r="I33" s="20" t="s">
        <v>68</v>
      </c>
      <c r="J33" s="61" t="s">
        <v>60</v>
      </c>
      <c r="K33" s="61" t="s">
        <v>31</v>
      </c>
    </row>
    <row r="34" ht="28" spans="1:11">
      <c r="A34" s="50"/>
      <c r="B34" s="50"/>
      <c r="C34" s="50"/>
      <c r="D34" s="51" t="s">
        <v>612</v>
      </c>
      <c r="E34" s="52"/>
      <c r="F34" s="53" t="s">
        <v>613</v>
      </c>
      <c r="G34" s="53" t="s">
        <v>72</v>
      </c>
      <c r="H34" s="53" t="s">
        <v>614</v>
      </c>
      <c r="I34" s="20" t="s">
        <v>72</v>
      </c>
      <c r="J34" s="61" t="s">
        <v>60</v>
      </c>
      <c r="K34" s="61" t="s">
        <v>31</v>
      </c>
    </row>
    <row r="35" ht="56" spans="1:11">
      <c r="A35" s="50"/>
      <c r="B35" s="54"/>
      <c r="C35" s="54"/>
      <c r="D35" s="51" t="s">
        <v>615</v>
      </c>
      <c r="E35" s="52"/>
      <c r="F35" s="53" t="s">
        <v>129</v>
      </c>
      <c r="G35" s="53" t="s">
        <v>72</v>
      </c>
      <c r="H35" s="53" t="s">
        <v>24</v>
      </c>
      <c r="I35" s="20" t="s">
        <v>72</v>
      </c>
      <c r="J35" s="61" t="s">
        <v>616</v>
      </c>
      <c r="K35" s="61" t="s">
        <v>31</v>
      </c>
    </row>
    <row r="36" ht="28" spans="1:11">
      <c r="A36" s="50"/>
      <c r="B36" s="49" t="s">
        <v>84</v>
      </c>
      <c r="C36" s="53" t="s">
        <v>180</v>
      </c>
      <c r="D36" s="51" t="s">
        <v>617</v>
      </c>
      <c r="E36" s="52"/>
      <c r="F36" s="53" t="s">
        <v>618</v>
      </c>
      <c r="G36" s="53" t="s">
        <v>239</v>
      </c>
      <c r="H36" s="53" t="s">
        <v>98</v>
      </c>
      <c r="I36" s="20" t="s">
        <v>239</v>
      </c>
      <c r="J36" s="61" t="s">
        <v>60</v>
      </c>
      <c r="K36" s="61" t="s">
        <v>31</v>
      </c>
    </row>
    <row r="37" ht="14" spans="1:11">
      <c r="A37" s="50"/>
      <c r="B37" s="50"/>
      <c r="C37" s="49" t="s">
        <v>85</v>
      </c>
      <c r="D37" s="51" t="s">
        <v>619</v>
      </c>
      <c r="E37" s="52"/>
      <c r="F37" s="55" t="s">
        <v>244</v>
      </c>
      <c r="G37" s="55" t="s">
        <v>620</v>
      </c>
      <c r="H37" s="55" t="s">
        <v>79</v>
      </c>
      <c r="I37" s="20" t="s">
        <v>620</v>
      </c>
      <c r="J37" s="61" t="s">
        <v>60</v>
      </c>
      <c r="K37" s="61" t="s">
        <v>31</v>
      </c>
    </row>
    <row r="38" ht="168" spans="1:11">
      <c r="A38" s="50"/>
      <c r="B38" s="54"/>
      <c r="C38" s="54"/>
      <c r="D38" s="51" t="s">
        <v>621</v>
      </c>
      <c r="E38" s="52"/>
      <c r="F38" s="53" t="s">
        <v>244</v>
      </c>
      <c r="G38" s="53" t="s">
        <v>620</v>
      </c>
      <c r="H38" s="53" t="s">
        <v>79</v>
      </c>
      <c r="I38" s="20" t="s">
        <v>620</v>
      </c>
      <c r="J38" s="61" t="s">
        <v>622</v>
      </c>
      <c r="K38" s="61" t="s">
        <v>31</v>
      </c>
    </row>
    <row r="39" ht="42" spans="1:11">
      <c r="A39" s="54"/>
      <c r="B39" s="53" t="s">
        <v>89</v>
      </c>
      <c r="C39" s="53" t="s">
        <v>90</v>
      </c>
      <c r="D39" s="51" t="s">
        <v>90</v>
      </c>
      <c r="E39" s="52"/>
      <c r="F39" s="53" t="s">
        <v>66</v>
      </c>
      <c r="G39" s="53" t="s">
        <v>59</v>
      </c>
      <c r="H39" s="53" t="s">
        <v>67</v>
      </c>
      <c r="I39" s="20" t="s">
        <v>59</v>
      </c>
      <c r="J39" s="61" t="s">
        <v>60</v>
      </c>
      <c r="K39" s="61" t="s">
        <v>31</v>
      </c>
    </row>
  </sheetData>
  <sheetProtection formatCells="0" insertHyperlinks="0" autoFilter="0"/>
  <mergeCells count="7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17:A39"/>
    <mergeCell ref="B18:B35"/>
    <mergeCell ref="B36:B38"/>
    <mergeCell ref="C6:C7"/>
    <mergeCell ref="C18:C23"/>
    <mergeCell ref="C24:C27"/>
    <mergeCell ref="C28:C32"/>
    <mergeCell ref="C33:C35"/>
    <mergeCell ref="C37:C38"/>
    <mergeCell ref="A4:B10"/>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C12" sqref="C12:K12"/>
    </sheetView>
  </sheetViews>
  <sheetFormatPr defaultColWidth="7" defaultRowHeight="12.5"/>
  <cols>
    <col min="1" max="4" width="7" style="1"/>
    <col min="5" max="5" width="17.4384615384615" style="1" customWidth="1"/>
    <col min="6" max="10" width="7" style="1"/>
    <col min="11" max="11" width="28.4384615384615" style="1" customWidth="1"/>
    <col min="12" max="16384" width="7" style="1"/>
  </cols>
  <sheetData>
    <row r="1" ht="23" spans="1:11">
      <c r="A1" s="2" t="s">
        <v>0</v>
      </c>
      <c r="B1" s="3"/>
      <c r="C1" s="3"/>
      <c r="D1" s="3"/>
      <c r="E1" s="3"/>
      <c r="F1" s="3"/>
      <c r="G1" s="3"/>
      <c r="H1" s="3"/>
      <c r="I1" s="3"/>
      <c r="J1" s="3"/>
      <c r="K1" s="56"/>
    </row>
    <row r="2" ht="14" spans="1:11">
      <c r="A2" s="4" t="s">
        <v>1</v>
      </c>
      <c r="B2" s="5"/>
      <c r="C2" s="6" t="s">
        <v>623</v>
      </c>
      <c r="D2" s="7"/>
      <c r="E2" s="8"/>
      <c r="F2" s="9" t="s">
        <v>3</v>
      </c>
      <c r="G2" s="4" t="s">
        <v>624</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200</v>
      </c>
      <c r="F5" s="5"/>
      <c r="G5" s="9">
        <f t="shared" si="0"/>
        <v>0</v>
      </c>
      <c r="H5" s="20">
        <f t="shared" si="0"/>
        <v>200</v>
      </c>
      <c r="I5" s="20">
        <f t="shared" si="0"/>
        <v>200</v>
      </c>
      <c r="J5" s="30">
        <f>I5/H5</f>
        <v>1</v>
      </c>
      <c r="K5" s="31"/>
    </row>
    <row r="6" ht="14" spans="1:11">
      <c r="A6" s="16"/>
      <c r="B6" s="17"/>
      <c r="C6" s="21" t="s">
        <v>17</v>
      </c>
      <c r="D6" s="22" t="s">
        <v>18</v>
      </c>
      <c r="E6" s="4" t="s">
        <v>625</v>
      </c>
      <c r="F6" s="5"/>
      <c r="G6" s="9" t="s">
        <v>20</v>
      </c>
      <c r="H6" s="20" t="s">
        <v>625</v>
      </c>
      <c r="I6" s="20" t="s">
        <v>625</v>
      </c>
      <c r="J6" s="4" t="s">
        <v>98</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162.75" customHeight="1" spans="1:11">
      <c r="A12" s="28" t="s">
        <v>32</v>
      </c>
      <c r="B12" s="29"/>
      <c r="C12" s="34" t="s">
        <v>626</v>
      </c>
      <c r="D12" s="35"/>
      <c r="E12" s="35"/>
      <c r="F12" s="35"/>
      <c r="G12" s="35"/>
      <c r="H12" s="35"/>
      <c r="I12" s="35"/>
      <c r="J12" s="35"/>
      <c r="K12" s="58"/>
    </row>
    <row r="13" ht="28" spans="1:11">
      <c r="A13" s="28" t="s">
        <v>34</v>
      </c>
      <c r="B13" s="29"/>
      <c r="C13" s="36" t="s">
        <v>100</v>
      </c>
      <c r="D13" s="37"/>
      <c r="E13" s="38"/>
      <c r="F13" s="20" t="s">
        <v>36</v>
      </c>
      <c r="G13" s="39" t="s">
        <v>100</v>
      </c>
      <c r="H13" s="40"/>
      <c r="I13" s="40"/>
      <c r="J13" s="40"/>
      <c r="K13" s="59"/>
    </row>
    <row r="14" ht="48.75" customHeight="1" spans="1:11">
      <c r="A14" s="28" t="s">
        <v>38</v>
      </c>
      <c r="B14" s="29"/>
      <c r="C14" s="34" t="s">
        <v>627</v>
      </c>
      <c r="D14" s="35"/>
      <c r="E14" s="35"/>
      <c r="F14" s="35"/>
      <c r="G14" s="35"/>
      <c r="H14" s="35"/>
      <c r="I14" s="35"/>
      <c r="J14" s="35"/>
      <c r="K14" s="58"/>
    </row>
    <row r="15" ht="46.5" customHeight="1" spans="1:11">
      <c r="A15" s="4" t="s">
        <v>40</v>
      </c>
      <c r="B15" s="5"/>
      <c r="C15" s="34" t="s">
        <v>628</v>
      </c>
      <c r="D15" s="35"/>
      <c r="E15" s="35"/>
      <c r="F15" s="35"/>
      <c r="G15" s="35"/>
      <c r="H15" s="35"/>
      <c r="I15" s="35"/>
      <c r="J15" s="35"/>
      <c r="K15" s="58"/>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629</v>
      </c>
      <c r="E18" s="52"/>
      <c r="F18" s="53" t="s">
        <v>630</v>
      </c>
      <c r="G18" s="53" t="s">
        <v>451</v>
      </c>
      <c r="H18" s="53" t="s">
        <v>88</v>
      </c>
      <c r="I18" s="20" t="s">
        <v>451</v>
      </c>
      <c r="J18" s="61" t="s">
        <v>60</v>
      </c>
      <c r="K18" s="61" t="s">
        <v>31</v>
      </c>
    </row>
    <row r="19" ht="14" spans="1:11">
      <c r="A19" s="50"/>
      <c r="B19" s="50"/>
      <c r="C19" s="50"/>
      <c r="D19" s="51" t="s">
        <v>631</v>
      </c>
      <c r="E19" s="52"/>
      <c r="F19" s="53" t="s">
        <v>453</v>
      </c>
      <c r="G19" s="53" t="s">
        <v>454</v>
      </c>
      <c r="H19" s="53" t="s">
        <v>110</v>
      </c>
      <c r="I19" s="20" t="s">
        <v>454</v>
      </c>
      <c r="J19" s="61" t="s">
        <v>60</v>
      </c>
      <c r="K19" s="61" t="s">
        <v>31</v>
      </c>
    </row>
    <row r="20" ht="14" spans="1:11">
      <c r="A20" s="50"/>
      <c r="B20" s="50"/>
      <c r="C20" s="54"/>
      <c r="D20" s="51" t="s">
        <v>632</v>
      </c>
      <c r="E20" s="52"/>
      <c r="F20" s="53" t="s">
        <v>633</v>
      </c>
      <c r="G20" s="53" t="s">
        <v>454</v>
      </c>
      <c r="H20" s="53" t="s">
        <v>634</v>
      </c>
      <c r="I20" s="20" t="s">
        <v>454</v>
      </c>
      <c r="J20" s="61" t="s">
        <v>60</v>
      </c>
      <c r="K20" s="61" t="s">
        <v>31</v>
      </c>
    </row>
    <row r="21" ht="14" spans="1:11">
      <c r="A21" s="50"/>
      <c r="B21" s="50"/>
      <c r="C21" s="49" t="s">
        <v>64</v>
      </c>
      <c r="D21" s="51" t="s">
        <v>635</v>
      </c>
      <c r="E21" s="52"/>
      <c r="F21" s="55" t="s">
        <v>66</v>
      </c>
      <c r="G21" s="55" t="s">
        <v>68</v>
      </c>
      <c r="H21" s="55" t="s">
        <v>67</v>
      </c>
      <c r="I21" s="20" t="s">
        <v>68</v>
      </c>
      <c r="J21" s="61" t="s">
        <v>60</v>
      </c>
      <c r="K21" s="61" t="s">
        <v>31</v>
      </c>
    </row>
    <row r="22" ht="14" spans="1:11">
      <c r="A22" s="50"/>
      <c r="B22" s="50"/>
      <c r="C22" s="50"/>
      <c r="D22" s="51" t="s">
        <v>636</v>
      </c>
      <c r="E22" s="52"/>
      <c r="F22" s="53" t="s">
        <v>70</v>
      </c>
      <c r="G22" s="53" t="s">
        <v>72</v>
      </c>
      <c r="H22" s="53" t="s">
        <v>71</v>
      </c>
      <c r="I22" s="20" t="s">
        <v>72</v>
      </c>
      <c r="J22" s="61" t="s">
        <v>60</v>
      </c>
      <c r="K22" s="61" t="s">
        <v>31</v>
      </c>
    </row>
    <row r="23" ht="14" spans="1:11">
      <c r="A23" s="50"/>
      <c r="B23" s="50"/>
      <c r="C23" s="54"/>
      <c r="D23" s="51" t="s">
        <v>637</v>
      </c>
      <c r="E23" s="52"/>
      <c r="F23" s="53" t="s">
        <v>70</v>
      </c>
      <c r="G23" s="53" t="s">
        <v>72</v>
      </c>
      <c r="H23" s="53" t="s">
        <v>71</v>
      </c>
      <c r="I23" s="20" t="s">
        <v>72</v>
      </c>
      <c r="J23" s="61" t="s">
        <v>60</v>
      </c>
      <c r="K23" s="61" t="s">
        <v>31</v>
      </c>
    </row>
    <row r="24" ht="14" spans="1:11">
      <c r="A24" s="50"/>
      <c r="B24" s="50"/>
      <c r="C24" s="49" t="s">
        <v>76</v>
      </c>
      <c r="D24" s="51" t="s">
        <v>638</v>
      </c>
      <c r="E24" s="52"/>
      <c r="F24" s="55" t="s">
        <v>121</v>
      </c>
      <c r="G24" s="55" t="s">
        <v>105</v>
      </c>
      <c r="H24" s="55" t="s">
        <v>79</v>
      </c>
      <c r="I24" s="20" t="s">
        <v>105</v>
      </c>
      <c r="J24" s="61" t="s">
        <v>60</v>
      </c>
      <c r="K24" s="61" t="s">
        <v>31</v>
      </c>
    </row>
    <row r="25" ht="28" spans="1:11">
      <c r="A25" s="50"/>
      <c r="B25" s="50"/>
      <c r="C25" s="54"/>
      <c r="D25" s="51" t="s">
        <v>639</v>
      </c>
      <c r="E25" s="52"/>
      <c r="F25" s="53" t="s">
        <v>121</v>
      </c>
      <c r="G25" s="53" t="s">
        <v>105</v>
      </c>
      <c r="H25" s="53" t="s">
        <v>79</v>
      </c>
      <c r="I25" s="20" t="s">
        <v>105</v>
      </c>
      <c r="J25" s="61" t="s">
        <v>60</v>
      </c>
      <c r="K25" s="61" t="s">
        <v>31</v>
      </c>
    </row>
    <row r="26" ht="14" spans="1:11">
      <c r="A26" s="50"/>
      <c r="B26" s="50"/>
      <c r="C26" s="49" t="s">
        <v>80</v>
      </c>
      <c r="D26" s="51" t="s">
        <v>640</v>
      </c>
      <c r="E26" s="52"/>
      <c r="F26" s="55" t="s">
        <v>641</v>
      </c>
      <c r="G26" s="55" t="s">
        <v>105</v>
      </c>
      <c r="H26" s="55" t="s">
        <v>642</v>
      </c>
      <c r="I26" s="20" t="s">
        <v>105</v>
      </c>
      <c r="J26" s="61" t="s">
        <v>60</v>
      </c>
      <c r="K26" s="61" t="s">
        <v>31</v>
      </c>
    </row>
    <row r="27" ht="28" spans="1:11">
      <c r="A27" s="50"/>
      <c r="B27" s="54"/>
      <c r="C27" s="54"/>
      <c r="D27" s="51" t="s">
        <v>643</v>
      </c>
      <c r="E27" s="52"/>
      <c r="F27" s="53" t="s">
        <v>644</v>
      </c>
      <c r="G27" s="53" t="s">
        <v>105</v>
      </c>
      <c r="H27" s="53" t="s">
        <v>645</v>
      </c>
      <c r="I27" s="20" t="s">
        <v>105</v>
      </c>
      <c r="J27" s="61" t="s">
        <v>60</v>
      </c>
      <c r="K27" s="61" t="s">
        <v>31</v>
      </c>
    </row>
    <row r="28" ht="28" spans="1:11">
      <c r="A28" s="50"/>
      <c r="B28" s="49" t="s">
        <v>84</v>
      </c>
      <c r="C28" s="53" t="s">
        <v>180</v>
      </c>
      <c r="D28" s="51" t="s">
        <v>243</v>
      </c>
      <c r="E28" s="52"/>
      <c r="F28" s="53" t="s">
        <v>630</v>
      </c>
      <c r="G28" s="53" t="s">
        <v>239</v>
      </c>
      <c r="H28" s="53" t="s">
        <v>88</v>
      </c>
      <c r="I28" s="20" t="s">
        <v>239</v>
      </c>
      <c r="J28" s="61" t="s">
        <v>60</v>
      </c>
      <c r="K28" s="61" t="s">
        <v>31</v>
      </c>
    </row>
    <row r="29" ht="42" spans="1:11">
      <c r="A29" s="50"/>
      <c r="B29" s="54"/>
      <c r="C29" s="53" t="s">
        <v>85</v>
      </c>
      <c r="D29" s="51" t="s">
        <v>646</v>
      </c>
      <c r="E29" s="52"/>
      <c r="F29" s="55" t="s">
        <v>182</v>
      </c>
      <c r="G29" s="55" t="s">
        <v>239</v>
      </c>
      <c r="H29" s="55" t="s">
        <v>79</v>
      </c>
      <c r="I29" s="20" t="s">
        <v>239</v>
      </c>
      <c r="J29" s="61" t="s">
        <v>60</v>
      </c>
      <c r="K29" s="61" t="s">
        <v>31</v>
      </c>
    </row>
    <row r="30" ht="42" spans="1:11">
      <c r="A30" s="54"/>
      <c r="B30" s="53" t="s">
        <v>89</v>
      </c>
      <c r="C30" s="53" t="s">
        <v>90</v>
      </c>
      <c r="D30" s="51" t="s">
        <v>440</v>
      </c>
      <c r="E30" s="52"/>
      <c r="F30" s="53" t="s">
        <v>91</v>
      </c>
      <c r="G30" s="53" t="s">
        <v>59</v>
      </c>
      <c r="H30" s="53" t="s">
        <v>92</v>
      </c>
      <c r="I30" s="20" t="s">
        <v>59</v>
      </c>
      <c r="J30" s="61" t="s">
        <v>60</v>
      </c>
      <c r="K30" s="61" t="s">
        <v>31</v>
      </c>
    </row>
  </sheetData>
  <sheetProtection formatCells="0" insertHyperlinks="0" autoFilter="0"/>
  <mergeCells count="6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7:A30"/>
    <mergeCell ref="B18:B27"/>
    <mergeCell ref="B28:B29"/>
    <mergeCell ref="C6:C7"/>
    <mergeCell ref="C18:C20"/>
    <mergeCell ref="C21:C23"/>
    <mergeCell ref="C24:C25"/>
    <mergeCell ref="C26:C27"/>
    <mergeCell ref="A4:B1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opLeftCell="A16" workbookViewId="0">
      <selection activeCell="C12" sqref="C12:K12"/>
    </sheetView>
  </sheetViews>
  <sheetFormatPr defaultColWidth="7" defaultRowHeight="12.5"/>
  <cols>
    <col min="1" max="10" width="7" style="1"/>
    <col min="11" max="11" width="68.7769230769231" style="1" customWidth="1"/>
    <col min="12" max="16384" width="7" style="1"/>
  </cols>
  <sheetData>
    <row r="1" ht="23" spans="1:11">
      <c r="A1" s="2" t="s">
        <v>0</v>
      </c>
      <c r="B1" s="3"/>
      <c r="C1" s="3"/>
      <c r="D1" s="3"/>
      <c r="E1" s="3"/>
      <c r="F1" s="3"/>
      <c r="G1" s="3"/>
      <c r="H1" s="3"/>
      <c r="I1" s="3"/>
      <c r="J1" s="3"/>
      <c r="K1" s="56"/>
    </row>
    <row r="2" ht="14" spans="1:11">
      <c r="A2" s="4" t="s">
        <v>1</v>
      </c>
      <c r="B2" s="5"/>
      <c r="C2" s="6" t="s">
        <v>93</v>
      </c>
      <c r="D2" s="7"/>
      <c r="E2" s="8"/>
      <c r="F2" s="9" t="s">
        <v>3</v>
      </c>
      <c r="G2" s="4" t="s">
        <v>94</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1226</v>
      </c>
      <c r="F5" s="5"/>
      <c r="G5" s="9">
        <f t="shared" si="0"/>
        <v>-1054</v>
      </c>
      <c r="H5" s="20">
        <f t="shared" si="0"/>
        <v>172</v>
      </c>
      <c r="I5" s="20">
        <f t="shared" si="0"/>
        <v>172</v>
      </c>
      <c r="J5" s="30">
        <f>I5/H5</f>
        <v>1</v>
      </c>
      <c r="K5" s="31"/>
    </row>
    <row r="6" ht="14" spans="1:11">
      <c r="A6" s="16"/>
      <c r="B6" s="17"/>
      <c r="C6" s="21" t="s">
        <v>17</v>
      </c>
      <c r="D6" s="22" t="s">
        <v>18</v>
      </c>
      <c r="E6" s="4" t="s">
        <v>95</v>
      </c>
      <c r="F6" s="5"/>
      <c r="G6" s="9" t="s">
        <v>96</v>
      </c>
      <c r="H6" s="20" t="s">
        <v>97</v>
      </c>
      <c r="I6" s="20" t="s">
        <v>97</v>
      </c>
      <c r="J6" s="4" t="s">
        <v>98</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-0.859706362153344</v>
      </c>
      <c r="D11" s="31"/>
      <c r="E11" s="4" t="s">
        <v>30</v>
      </c>
      <c r="F11" s="5"/>
      <c r="G11" s="32" t="s">
        <v>31</v>
      </c>
      <c r="H11" s="33"/>
      <c r="I11" s="33"/>
      <c r="J11" s="33"/>
      <c r="K11" s="57"/>
    </row>
    <row r="12" ht="103.5" customHeight="1" spans="1:11">
      <c r="A12" s="28" t="s">
        <v>32</v>
      </c>
      <c r="B12" s="29"/>
      <c r="C12" s="34" t="s">
        <v>99</v>
      </c>
      <c r="D12" s="35"/>
      <c r="E12" s="35"/>
      <c r="F12" s="35"/>
      <c r="G12" s="35"/>
      <c r="H12" s="35"/>
      <c r="I12" s="35"/>
      <c r="J12" s="35"/>
      <c r="K12" s="58"/>
    </row>
    <row r="13" ht="28" spans="1:11">
      <c r="A13" s="28" t="s">
        <v>34</v>
      </c>
      <c r="B13" s="29"/>
      <c r="C13" s="36" t="s">
        <v>35</v>
      </c>
      <c r="D13" s="37"/>
      <c r="E13" s="38"/>
      <c r="F13" s="20" t="s">
        <v>36</v>
      </c>
      <c r="G13" s="39" t="s">
        <v>100</v>
      </c>
      <c r="H13" s="40"/>
      <c r="I13" s="40"/>
      <c r="J13" s="40"/>
      <c r="K13" s="59"/>
    </row>
    <row r="14" ht="14" spans="1:11">
      <c r="A14" s="28" t="s">
        <v>38</v>
      </c>
      <c r="B14" s="29"/>
      <c r="C14" s="32" t="s">
        <v>101</v>
      </c>
      <c r="D14" s="33"/>
      <c r="E14" s="33"/>
      <c r="F14" s="33"/>
      <c r="G14" s="33"/>
      <c r="H14" s="33"/>
      <c r="I14" s="33"/>
      <c r="J14" s="33"/>
      <c r="K14" s="57"/>
    </row>
    <row r="15" ht="118.5" customHeight="1" spans="1:11">
      <c r="A15" s="4" t="s">
        <v>40</v>
      </c>
      <c r="B15" s="5"/>
      <c r="C15" s="34" t="s">
        <v>102</v>
      </c>
      <c r="D15" s="35"/>
      <c r="E15" s="35"/>
      <c r="F15" s="35"/>
      <c r="G15" s="35"/>
      <c r="H15" s="35"/>
      <c r="I15" s="35"/>
      <c r="J15" s="35"/>
      <c r="K15" s="58"/>
    </row>
    <row r="16" ht="42" spans="1:11">
      <c r="A16" s="41" t="s">
        <v>42</v>
      </c>
      <c r="B16" s="42"/>
      <c r="C16" s="43"/>
      <c r="D16" s="44">
        <v>91.7</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103</v>
      </c>
      <c r="E18" s="52"/>
      <c r="F18" s="53" t="s">
        <v>104</v>
      </c>
      <c r="G18" s="53" t="s">
        <v>105</v>
      </c>
      <c r="H18" s="53" t="s">
        <v>24</v>
      </c>
      <c r="I18" s="20" t="s">
        <v>24</v>
      </c>
      <c r="J18" s="61" t="s">
        <v>106</v>
      </c>
      <c r="K18" s="61" t="s">
        <v>107</v>
      </c>
    </row>
    <row r="19" ht="70" spans="1:11">
      <c r="A19" s="50"/>
      <c r="B19" s="50"/>
      <c r="C19" s="50"/>
      <c r="D19" s="51" t="s">
        <v>108</v>
      </c>
      <c r="E19" s="52"/>
      <c r="F19" s="53" t="s">
        <v>109</v>
      </c>
      <c r="G19" s="53" t="s">
        <v>105</v>
      </c>
      <c r="H19" s="53" t="s">
        <v>110</v>
      </c>
      <c r="I19" s="20" t="s">
        <v>105</v>
      </c>
      <c r="J19" s="61" t="s">
        <v>60</v>
      </c>
      <c r="K19" s="61" t="s">
        <v>31</v>
      </c>
    </row>
    <row r="20" ht="28" spans="1:11">
      <c r="A20" s="50"/>
      <c r="B20" s="50"/>
      <c r="C20" s="50"/>
      <c r="D20" s="51" t="s">
        <v>111</v>
      </c>
      <c r="E20" s="52"/>
      <c r="F20" s="53" t="s">
        <v>112</v>
      </c>
      <c r="G20" s="53" t="s">
        <v>105</v>
      </c>
      <c r="H20" s="53" t="s">
        <v>113</v>
      </c>
      <c r="I20" s="20" t="s">
        <v>105</v>
      </c>
      <c r="J20" s="61" t="s">
        <v>60</v>
      </c>
      <c r="K20" s="61" t="s">
        <v>114</v>
      </c>
    </row>
    <row r="21" ht="42" spans="1:11">
      <c r="A21" s="50"/>
      <c r="B21" s="50"/>
      <c r="C21" s="54"/>
      <c r="D21" s="51" t="s">
        <v>115</v>
      </c>
      <c r="E21" s="52"/>
      <c r="F21" s="53" t="s">
        <v>116</v>
      </c>
      <c r="G21" s="53" t="s">
        <v>105</v>
      </c>
      <c r="H21" s="53" t="s">
        <v>98</v>
      </c>
      <c r="I21" s="20" t="s">
        <v>105</v>
      </c>
      <c r="J21" s="61" t="s">
        <v>60</v>
      </c>
      <c r="K21" s="61" t="s">
        <v>31</v>
      </c>
    </row>
    <row r="22" ht="14" spans="1:11">
      <c r="A22" s="50"/>
      <c r="B22" s="50"/>
      <c r="C22" s="49" t="s">
        <v>64</v>
      </c>
      <c r="D22" s="51" t="s">
        <v>117</v>
      </c>
      <c r="E22" s="52"/>
      <c r="F22" s="55" t="s">
        <v>66</v>
      </c>
      <c r="G22" s="55" t="s">
        <v>72</v>
      </c>
      <c r="H22" s="55" t="s">
        <v>24</v>
      </c>
      <c r="I22" s="20" t="s">
        <v>24</v>
      </c>
      <c r="J22" s="61" t="s">
        <v>106</v>
      </c>
      <c r="K22" s="61" t="s">
        <v>107</v>
      </c>
    </row>
    <row r="23" ht="14" spans="1:11">
      <c r="A23" s="50"/>
      <c r="B23" s="50"/>
      <c r="C23" s="50"/>
      <c r="D23" s="51" t="s">
        <v>118</v>
      </c>
      <c r="E23" s="52"/>
      <c r="F23" s="53" t="s">
        <v>74</v>
      </c>
      <c r="G23" s="53" t="s">
        <v>68</v>
      </c>
      <c r="H23" s="53" t="s">
        <v>75</v>
      </c>
      <c r="I23" s="20" t="s">
        <v>68</v>
      </c>
      <c r="J23" s="61" t="s">
        <v>60</v>
      </c>
      <c r="K23" s="61" t="s">
        <v>31</v>
      </c>
    </row>
    <row r="24" ht="14" spans="1:11">
      <c r="A24" s="50"/>
      <c r="B24" s="50"/>
      <c r="C24" s="54"/>
      <c r="D24" s="51" t="s">
        <v>119</v>
      </c>
      <c r="E24" s="52"/>
      <c r="F24" s="53" t="s">
        <v>70</v>
      </c>
      <c r="G24" s="53" t="s">
        <v>72</v>
      </c>
      <c r="H24" s="53" t="s">
        <v>71</v>
      </c>
      <c r="I24" s="20" t="s">
        <v>72</v>
      </c>
      <c r="J24" s="61" t="s">
        <v>60</v>
      </c>
      <c r="K24" s="61" t="s">
        <v>31</v>
      </c>
    </row>
    <row r="25" ht="14" spans="1:11">
      <c r="A25" s="50"/>
      <c r="B25" s="50"/>
      <c r="C25" s="49" t="s">
        <v>76</v>
      </c>
      <c r="D25" s="51" t="s">
        <v>120</v>
      </c>
      <c r="E25" s="52"/>
      <c r="F25" s="55" t="s">
        <v>121</v>
      </c>
      <c r="G25" s="55" t="s">
        <v>105</v>
      </c>
      <c r="H25" s="55" t="s">
        <v>79</v>
      </c>
      <c r="I25" s="20" t="s">
        <v>105</v>
      </c>
      <c r="J25" s="61" t="s">
        <v>60</v>
      </c>
      <c r="K25" s="61" t="s">
        <v>31</v>
      </c>
    </row>
    <row r="26" ht="14" spans="1:11">
      <c r="A26" s="50"/>
      <c r="B26" s="50"/>
      <c r="C26" s="54"/>
      <c r="D26" s="51" t="s">
        <v>122</v>
      </c>
      <c r="E26" s="52"/>
      <c r="F26" s="53" t="s">
        <v>91</v>
      </c>
      <c r="G26" s="53" t="s">
        <v>105</v>
      </c>
      <c r="H26" s="53" t="s">
        <v>98</v>
      </c>
      <c r="I26" s="20" t="s">
        <v>105</v>
      </c>
      <c r="J26" s="61" t="s">
        <v>60</v>
      </c>
      <c r="K26" s="61" t="s">
        <v>31</v>
      </c>
    </row>
    <row r="27" ht="14" spans="1:11">
      <c r="A27" s="50"/>
      <c r="B27" s="50"/>
      <c r="C27" s="49" t="s">
        <v>80</v>
      </c>
      <c r="D27" s="51" t="s">
        <v>123</v>
      </c>
      <c r="E27" s="52"/>
      <c r="F27" s="55" t="s">
        <v>124</v>
      </c>
      <c r="G27" s="55" t="s">
        <v>72</v>
      </c>
      <c r="H27" s="55" t="s">
        <v>24</v>
      </c>
      <c r="I27" s="20" t="s">
        <v>72</v>
      </c>
      <c r="J27" s="61" t="s">
        <v>106</v>
      </c>
      <c r="K27" s="61" t="s">
        <v>107</v>
      </c>
    </row>
    <row r="28" ht="14" spans="1:11">
      <c r="A28" s="50"/>
      <c r="B28" s="50"/>
      <c r="C28" s="50"/>
      <c r="D28" s="51" t="s">
        <v>125</v>
      </c>
      <c r="E28" s="52"/>
      <c r="F28" s="53" t="s">
        <v>126</v>
      </c>
      <c r="G28" s="53" t="s">
        <v>68</v>
      </c>
      <c r="H28" s="53" t="s">
        <v>127</v>
      </c>
      <c r="I28" s="20" t="s">
        <v>68</v>
      </c>
      <c r="J28" s="61" t="s">
        <v>60</v>
      </c>
      <c r="K28" s="61" t="s">
        <v>31</v>
      </c>
    </row>
    <row r="29" ht="14" spans="1:11">
      <c r="A29" s="50"/>
      <c r="B29" s="54"/>
      <c r="C29" s="54"/>
      <c r="D29" s="51" t="s">
        <v>128</v>
      </c>
      <c r="E29" s="52"/>
      <c r="F29" s="53" t="s">
        <v>129</v>
      </c>
      <c r="G29" s="53" t="s">
        <v>72</v>
      </c>
      <c r="H29" s="53" t="s">
        <v>24</v>
      </c>
      <c r="I29" s="20" t="s">
        <v>72</v>
      </c>
      <c r="J29" s="61" t="s">
        <v>60</v>
      </c>
      <c r="K29" s="61" t="s">
        <v>31</v>
      </c>
    </row>
    <row r="30" ht="42" spans="1:11">
      <c r="A30" s="50"/>
      <c r="B30" s="53" t="s">
        <v>84</v>
      </c>
      <c r="C30" s="53" t="s">
        <v>85</v>
      </c>
      <c r="D30" s="51" t="s">
        <v>130</v>
      </c>
      <c r="E30" s="52"/>
      <c r="F30" s="53" t="s">
        <v>131</v>
      </c>
      <c r="G30" s="53" t="s">
        <v>88</v>
      </c>
      <c r="H30" s="53" t="s">
        <v>105</v>
      </c>
      <c r="I30" s="20" t="s">
        <v>88</v>
      </c>
      <c r="J30" s="61" t="s">
        <v>60</v>
      </c>
      <c r="K30" s="61" t="s">
        <v>31</v>
      </c>
    </row>
    <row r="31" ht="42" spans="1:11">
      <c r="A31" s="54"/>
      <c r="B31" s="53" t="s">
        <v>89</v>
      </c>
      <c r="C31" s="53" t="s">
        <v>90</v>
      </c>
      <c r="D31" s="51" t="s">
        <v>132</v>
      </c>
      <c r="E31" s="52"/>
      <c r="F31" s="53" t="s">
        <v>91</v>
      </c>
      <c r="G31" s="53" t="s">
        <v>59</v>
      </c>
      <c r="H31" s="53" t="s">
        <v>92</v>
      </c>
      <c r="I31" s="20" t="s">
        <v>59</v>
      </c>
      <c r="J31" s="61" t="s">
        <v>60</v>
      </c>
      <c r="K31" s="61" t="s">
        <v>31</v>
      </c>
    </row>
  </sheetData>
  <sheetProtection formatCells="0" insertHyperlinks="0" autoFilter="0"/>
  <mergeCells count="6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17:A31"/>
    <mergeCell ref="B18:B29"/>
    <mergeCell ref="C6:C7"/>
    <mergeCell ref="C18:C21"/>
    <mergeCell ref="C22:C24"/>
    <mergeCell ref="C25:C26"/>
    <mergeCell ref="C27:C29"/>
    <mergeCell ref="A4:B1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C12" sqref="C12:K12"/>
    </sheetView>
  </sheetViews>
  <sheetFormatPr defaultColWidth="7" defaultRowHeight="12.5"/>
  <cols>
    <col min="1" max="2" width="7" style="1"/>
    <col min="3" max="3" width="21.6615384615385" style="1" customWidth="1"/>
    <col min="4" max="4" width="11.7769230769231" style="1" customWidth="1"/>
    <col min="5" max="10" width="7" style="1"/>
    <col min="11" max="11" width="13.1076923076923" style="1" customWidth="1"/>
    <col min="12" max="16384" width="7" style="1"/>
  </cols>
  <sheetData>
    <row r="1" ht="23" spans="1:11">
      <c r="A1" s="2" t="s">
        <v>0</v>
      </c>
      <c r="B1" s="3"/>
      <c r="C1" s="3"/>
      <c r="D1" s="3"/>
      <c r="E1" s="3"/>
      <c r="F1" s="3"/>
      <c r="G1" s="3"/>
      <c r="H1" s="3"/>
      <c r="I1" s="3"/>
      <c r="J1" s="3"/>
      <c r="K1" s="56"/>
    </row>
    <row r="2" ht="14" spans="1:11">
      <c r="A2" s="4" t="s">
        <v>1</v>
      </c>
      <c r="B2" s="5"/>
      <c r="C2" s="6" t="s">
        <v>133</v>
      </c>
      <c r="D2" s="7"/>
      <c r="E2" s="8"/>
      <c r="F2" s="9" t="s">
        <v>3</v>
      </c>
      <c r="G2" s="4" t="s">
        <v>134</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0</v>
      </c>
      <c r="F5" s="5"/>
      <c r="G5" s="9">
        <f t="shared" si="0"/>
        <v>190</v>
      </c>
      <c r="H5" s="20">
        <f t="shared" si="0"/>
        <v>190</v>
      </c>
      <c r="I5" s="20">
        <f t="shared" si="0"/>
        <v>190</v>
      </c>
      <c r="J5" s="30">
        <f>I5/H5</f>
        <v>1</v>
      </c>
      <c r="K5" s="31"/>
    </row>
    <row r="6" ht="14" spans="1:11">
      <c r="A6" s="16"/>
      <c r="B6" s="17"/>
      <c r="C6" s="21" t="s">
        <v>17</v>
      </c>
      <c r="D6" s="22" t="s">
        <v>18</v>
      </c>
      <c r="E6" s="4" t="s">
        <v>20</v>
      </c>
      <c r="F6" s="5"/>
      <c r="G6" s="9" t="s">
        <v>135</v>
      </c>
      <c r="H6" s="20" t="s">
        <v>135</v>
      </c>
      <c r="I6" s="20" t="s">
        <v>135</v>
      </c>
      <c r="J6" s="4" t="s">
        <v>98</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v>0</v>
      </c>
      <c r="D11" s="31"/>
      <c r="E11" s="4" t="s">
        <v>30</v>
      </c>
      <c r="F11" s="5"/>
      <c r="G11" s="32" t="s">
        <v>31</v>
      </c>
      <c r="H11" s="33"/>
      <c r="I11" s="33"/>
      <c r="J11" s="33"/>
      <c r="K11" s="57"/>
    </row>
    <row r="12" ht="64.5" customHeight="1" spans="1:11">
      <c r="A12" s="28" t="s">
        <v>32</v>
      </c>
      <c r="B12" s="29"/>
      <c r="C12" s="34" t="s">
        <v>136</v>
      </c>
      <c r="D12" s="35"/>
      <c r="E12" s="35"/>
      <c r="F12" s="35"/>
      <c r="G12" s="35"/>
      <c r="H12" s="35"/>
      <c r="I12" s="35"/>
      <c r="J12" s="35"/>
      <c r="K12" s="58"/>
    </row>
    <row r="13" ht="28" spans="1:11">
      <c r="A13" s="28" t="s">
        <v>34</v>
      </c>
      <c r="B13" s="29"/>
      <c r="C13" s="36" t="s">
        <v>35</v>
      </c>
      <c r="D13" s="37"/>
      <c r="E13" s="38"/>
      <c r="F13" s="20" t="s">
        <v>36</v>
      </c>
      <c r="G13" s="39" t="s">
        <v>37</v>
      </c>
      <c r="H13" s="40"/>
      <c r="I13" s="40"/>
      <c r="J13" s="40"/>
      <c r="K13" s="59"/>
    </row>
    <row r="14" ht="14" spans="1:11">
      <c r="A14" s="28" t="s">
        <v>38</v>
      </c>
      <c r="B14" s="29"/>
      <c r="C14" s="32" t="s">
        <v>137</v>
      </c>
      <c r="D14" s="33"/>
      <c r="E14" s="33"/>
      <c r="F14" s="33"/>
      <c r="G14" s="33"/>
      <c r="H14" s="33"/>
      <c r="I14" s="33"/>
      <c r="J14" s="33"/>
      <c r="K14" s="57"/>
    </row>
    <row r="15" ht="90" customHeight="1" spans="1:11">
      <c r="A15" s="4" t="s">
        <v>40</v>
      </c>
      <c r="B15" s="5"/>
      <c r="C15" s="32" t="s">
        <v>138</v>
      </c>
      <c r="D15" s="33"/>
      <c r="E15" s="33"/>
      <c r="F15" s="33"/>
      <c r="G15" s="33"/>
      <c r="H15" s="33"/>
      <c r="I15" s="33"/>
      <c r="J15" s="33"/>
      <c r="K15" s="57"/>
    </row>
    <row r="16" ht="42" spans="1:11">
      <c r="A16" s="41" t="s">
        <v>42</v>
      </c>
      <c r="B16" s="42"/>
      <c r="C16" s="43"/>
      <c r="D16" s="44">
        <v>95.72</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42" spans="1:11">
      <c r="A18" s="50"/>
      <c r="B18" s="49" t="s">
        <v>54</v>
      </c>
      <c r="C18" s="53" t="s">
        <v>55</v>
      </c>
      <c r="D18" s="51" t="s">
        <v>139</v>
      </c>
      <c r="E18" s="52"/>
      <c r="F18" s="53" t="s">
        <v>140</v>
      </c>
      <c r="G18" s="53" t="s">
        <v>141</v>
      </c>
      <c r="H18" s="53" t="s">
        <v>142</v>
      </c>
      <c r="I18" s="20" t="s">
        <v>143</v>
      </c>
      <c r="J18" s="61" t="s">
        <v>60</v>
      </c>
      <c r="K18" s="61" t="s">
        <v>144</v>
      </c>
    </row>
    <row r="19" ht="14" spans="1:11">
      <c r="A19" s="50"/>
      <c r="B19" s="50"/>
      <c r="C19" s="49" t="s">
        <v>64</v>
      </c>
      <c r="D19" s="51" t="s">
        <v>145</v>
      </c>
      <c r="E19" s="52"/>
      <c r="F19" s="55" t="s">
        <v>70</v>
      </c>
      <c r="G19" s="55" t="s">
        <v>105</v>
      </c>
      <c r="H19" s="55" t="s">
        <v>98</v>
      </c>
      <c r="I19" s="20" t="s">
        <v>105</v>
      </c>
      <c r="J19" s="61" t="s">
        <v>60</v>
      </c>
      <c r="K19" s="61" t="s">
        <v>31</v>
      </c>
    </row>
    <row r="20" ht="28" spans="1:11">
      <c r="A20" s="50"/>
      <c r="B20" s="50"/>
      <c r="C20" s="54"/>
      <c r="D20" s="51" t="s">
        <v>146</v>
      </c>
      <c r="E20" s="52"/>
      <c r="F20" s="53" t="s">
        <v>147</v>
      </c>
      <c r="G20" s="53" t="s">
        <v>105</v>
      </c>
      <c r="H20" s="53" t="s">
        <v>79</v>
      </c>
      <c r="I20" s="20" t="s">
        <v>105</v>
      </c>
      <c r="J20" s="61" t="s">
        <v>60</v>
      </c>
      <c r="K20" s="61" t="s">
        <v>31</v>
      </c>
    </row>
    <row r="21" ht="14" spans="1:11">
      <c r="A21" s="50"/>
      <c r="B21" s="50"/>
      <c r="C21" s="53" t="s">
        <v>76</v>
      </c>
      <c r="D21" s="51" t="s">
        <v>148</v>
      </c>
      <c r="E21" s="52"/>
      <c r="F21" s="55" t="s">
        <v>149</v>
      </c>
      <c r="G21" s="55" t="s">
        <v>59</v>
      </c>
      <c r="H21" s="55" t="s">
        <v>79</v>
      </c>
      <c r="I21" s="20" t="s">
        <v>59</v>
      </c>
      <c r="J21" s="61" t="s">
        <v>60</v>
      </c>
      <c r="K21" s="61" t="s">
        <v>31</v>
      </c>
    </row>
    <row r="22" ht="14" spans="1:11">
      <c r="A22" s="50"/>
      <c r="B22" s="50"/>
      <c r="C22" s="49" t="s">
        <v>80</v>
      </c>
      <c r="D22" s="51" t="s">
        <v>150</v>
      </c>
      <c r="E22" s="52"/>
      <c r="F22" s="55" t="s">
        <v>151</v>
      </c>
      <c r="G22" s="55" t="s">
        <v>105</v>
      </c>
      <c r="H22" s="55" t="s">
        <v>152</v>
      </c>
      <c r="I22" s="20" t="s">
        <v>105</v>
      </c>
      <c r="J22" s="61" t="s">
        <v>60</v>
      </c>
      <c r="K22" s="61" t="s">
        <v>31</v>
      </c>
    </row>
    <row r="23" ht="28" spans="1:11">
      <c r="A23" s="50"/>
      <c r="B23" s="54"/>
      <c r="C23" s="54"/>
      <c r="D23" s="51" t="s">
        <v>153</v>
      </c>
      <c r="E23" s="52"/>
      <c r="F23" s="53" t="s">
        <v>154</v>
      </c>
      <c r="G23" s="53" t="s">
        <v>105</v>
      </c>
      <c r="H23" s="53" t="s">
        <v>155</v>
      </c>
      <c r="I23" s="20" t="s">
        <v>105</v>
      </c>
      <c r="J23" s="61" t="s">
        <v>60</v>
      </c>
      <c r="K23" s="61" t="s">
        <v>31</v>
      </c>
    </row>
    <row r="24" ht="28" spans="1:11">
      <c r="A24" s="50"/>
      <c r="B24" s="53" t="s">
        <v>84</v>
      </c>
      <c r="C24" s="53" t="s">
        <v>85</v>
      </c>
      <c r="D24" s="51" t="s">
        <v>156</v>
      </c>
      <c r="E24" s="52"/>
      <c r="F24" s="53" t="s">
        <v>140</v>
      </c>
      <c r="G24" s="53" t="s">
        <v>88</v>
      </c>
      <c r="H24" s="53" t="s">
        <v>142</v>
      </c>
      <c r="I24" s="20" t="s">
        <v>157</v>
      </c>
      <c r="J24" s="61" t="s">
        <v>158</v>
      </c>
      <c r="K24" s="61" t="s">
        <v>159</v>
      </c>
    </row>
    <row r="25" ht="14" spans="1:11">
      <c r="A25" s="50"/>
      <c r="B25" s="49" t="s">
        <v>89</v>
      </c>
      <c r="C25" s="49" t="s">
        <v>90</v>
      </c>
      <c r="D25" s="51" t="s">
        <v>160</v>
      </c>
      <c r="E25" s="52"/>
      <c r="F25" s="53" t="s">
        <v>161</v>
      </c>
      <c r="G25" s="53" t="s">
        <v>105</v>
      </c>
      <c r="H25" s="53" t="s">
        <v>162</v>
      </c>
      <c r="I25" s="20" t="s">
        <v>105</v>
      </c>
      <c r="J25" s="61" t="s">
        <v>60</v>
      </c>
      <c r="K25" s="61" t="s">
        <v>31</v>
      </c>
    </row>
    <row r="26" ht="14" spans="1:11">
      <c r="A26" s="54"/>
      <c r="B26" s="54"/>
      <c r="C26" s="54"/>
      <c r="D26" s="51" t="s">
        <v>163</v>
      </c>
      <c r="E26" s="52"/>
      <c r="F26" s="53" t="s">
        <v>91</v>
      </c>
      <c r="G26" s="53" t="s">
        <v>105</v>
      </c>
      <c r="H26" s="53" t="s">
        <v>164</v>
      </c>
      <c r="I26" s="20" t="s">
        <v>105</v>
      </c>
      <c r="J26" s="61" t="s">
        <v>60</v>
      </c>
      <c r="K26" s="61" t="s">
        <v>31</v>
      </c>
    </row>
  </sheetData>
  <sheetProtection formatCells="0" insertHyperlinks="0" autoFilter="0"/>
  <mergeCells count="57">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A17:A26"/>
    <mergeCell ref="B18:B23"/>
    <mergeCell ref="B25:B26"/>
    <mergeCell ref="C6:C7"/>
    <mergeCell ref="C19:C20"/>
    <mergeCell ref="C22:C23"/>
    <mergeCell ref="C25:C26"/>
    <mergeCell ref="A4:B1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opLeftCell="A19" workbookViewId="0">
      <selection activeCell="C12" sqref="C12:K12"/>
    </sheetView>
  </sheetViews>
  <sheetFormatPr defaultColWidth="7" defaultRowHeight="12.5"/>
  <cols>
    <col min="1" max="10" width="7" style="1"/>
    <col min="11" max="11" width="18.3307692307692" style="1" customWidth="1"/>
    <col min="12" max="16384" width="7" style="1"/>
  </cols>
  <sheetData>
    <row r="1" ht="23" spans="1:11">
      <c r="A1" s="2" t="s">
        <v>0</v>
      </c>
      <c r="B1" s="3"/>
      <c r="C1" s="3"/>
      <c r="D1" s="3"/>
      <c r="E1" s="3"/>
      <c r="F1" s="3"/>
      <c r="G1" s="3"/>
      <c r="H1" s="3"/>
      <c r="I1" s="3"/>
      <c r="J1" s="3"/>
      <c r="K1" s="56"/>
    </row>
    <row r="2" ht="14" spans="1:11">
      <c r="A2" s="4" t="s">
        <v>1</v>
      </c>
      <c r="B2" s="5"/>
      <c r="C2" s="6" t="s">
        <v>165</v>
      </c>
      <c r="D2" s="7"/>
      <c r="E2" s="8"/>
      <c r="F2" s="9" t="s">
        <v>3</v>
      </c>
      <c r="G2" s="4" t="s">
        <v>166</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30</v>
      </c>
      <c r="F5" s="5"/>
      <c r="G5" s="9">
        <f t="shared" si="0"/>
        <v>0</v>
      </c>
      <c r="H5" s="20">
        <f t="shared" si="0"/>
        <v>30</v>
      </c>
      <c r="I5" s="20">
        <f t="shared" si="0"/>
        <v>0</v>
      </c>
      <c r="J5" s="30">
        <f>I5/H5</f>
        <v>0</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167</v>
      </c>
      <c r="F10" s="5"/>
      <c r="G10" s="9" t="s">
        <v>20</v>
      </c>
      <c r="H10" s="20" t="s">
        <v>167</v>
      </c>
      <c r="I10" s="20" t="s">
        <v>20</v>
      </c>
      <c r="J10" s="4" t="s">
        <v>24</v>
      </c>
      <c r="K10" s="5"/>
    </row>
    <row r="11" ht="14" spans="1:11">
      <c r="A11" s="28" t="s">
        <v>29</v>
      </c>
      <c r="B11" s="29"/>
      <c r="C11" s="30">
        <v>0</v>
      </c>
      <c r="D11" s="31"/>
      <c r="E11" s="4" t="s">
        <v>30</v>
      </c>
      <c r="F11" s="5"/>
      <c r="G11" s="32" t="s">
        <v>31</v>
      </c>
      <c r="H11" s="33"/>
      <c r="I11" s="33"/>
      <c r="J11" s="33"/>
      <c r="K11" s="57"/>
    </row>
    <row r="12" ht="95.25" customHeight="1" spans="1:11">
      <c r="A12" s="28" t="s">
        <v>32</v>
      </c>
      <c r="B12" s="29"/>
      <c r="C12" s="34" t="s">
        <v>168</v>
      </c>
      <c r="D12" s="35"/>
      <c r="E12" s="35"/>
      <c r="F12" s="35"/>
      <c r="G12" s="35"/>
      <c r="H12" s="35"/>
      <c r="I12" s="35"/>
      <c r="J12" s="35"/>
      <c r="K12" s="58"/>
    </row>
    <row r="13" ht="28" spans="1:11">
      <c r="A13" s="28" t="s">
        <v>34</v>
      </c>
      <c r="B13" s="29"/>
      <c r="C13" s="36" t="s">
        <v>35</v>
      </c>
      <c r="D13" s="37"/>
      <c r="E13" s="38"/>
      <c r="F13" s="20" t="s">
        <v>36</v>
      </c>
      <c r="G13" s="39" t="s">
        <v>100</v>
      </c>
      <c r="H13" s="40"/>
      <c r="I13" s="40"/>
      <c r="J13" s="40"/>
      <c r="K13" s="59"/>
    </row>
    <row r="14" ht="14" spans="1:11">
      <c r="A14" s="28" t="s">
        <v>38</v>
      </c>
      <c r="B14" s="29"/>
      <c r="C14" s="32" t="s">
        <v>169</v>
      </c>
      <c r="D14" s="33"/>
      <c r="E14" s="33"/>
      <c r="F14" s="33"/>
      <c r="G14" s="33"/>
      <c r="H14" s="33"/>
      <c r="I14" s="33"/>
      <c r="J14" s="33"/>
      <c r="K14" s="57"/>
    </row>
    <row r="15" ht="61.5" customHeight="1" spans="1:11">
      <c r="A15" s="4" t="s">
        <v>40</v>
      </c>
      <c r="B15" s="5"/>
      <c r="C15" s="34" t="s">
        <v>170</v>
      </c>
      <c r="D15" s="35"/>
      <c r="E15" s="35"/>
      <c r="F15" s="35"/>
      <c r="G15" s="35"/>
      <c r="H15" s="35"/>
      <c r="I15" s="35"/>
      <c r="J15" s="35"/>
      <c r="K15" s="58"/>
    </row>
    <row r="16" ht="42" spans="1:11">
      <c r="A16" s="41" t="s">
        <v>42</v>
      </c>
      <c r="B16" s="42"/>
      <c r="C16" s="43"/>
      <c r="D16" s="44">
        <v>10</v>
      </c>
      <c r="E16" s="45"/>
      <c r="F16" s="46" t="s">
        <v>43</v>
      </c>
      <c r="G16" s="47">
        <f>IF(J5*10&gt;10,10,J5*10)</f>
        <v>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49" t="s">
        <v>55</v>
      </c>
      <c r="D18" s="51" t="s">
        <v>171</v>
      </c>
      <c r="E18" s="52"/>
      <c r="F18" s="53" t="s">
        <v>172</v>
      </c>
      <c r="G18" s="53" t="s">
        <v>59</v>
      </c>
      <c r="H18" s="53" t="s">
        <v>24</v>
      </c>
      <c r="I18" s="20" t="s">
        <v>24</v>
      </c>
      <c r="J18" s="61" t="s">
        <v>173</v>
      </c>
      <c r="K18" s="61" t="s">
        <v>173</v>
      </c>
    </row>
    <row r="19" ht="28" spans="1:11">
      <c r="A19" s="50"/>
      <c r="B19" s="50"/>
      <c r="C19" s="54"/>
      <c r="D19" s="51" t="s">
        <v>174</v>
      </c>
      <c r="E19" s="52"/>
      <c r="F19" s="53" t="s">
        <v>175</v>
      </c>
      <c r="G19" s="53" t="s">
        <v>59</v>
      </c>
      <c r="H19" s="53" t="s">
        <v>24</v>
      </c>
      <c r="I19" s="20" t="s">
        <v>24</v>
      </c>
      <c r="J19" s="61" t="s">
        <v>173</v>
      </c>
      <c r="K19" s="61" t="s">
        <v>173</v>
      </c>
    </row>
    <row r="20" ht="28" spans="1:11">
      <c r="A20" s="50"/>
      <c r="B20" s="50"/>
      <c r="C20" s="53" t="s">
        <v>64</v>
      </c>
      <c r="D20" s="51" t="s">
        <v>176</v>
      </c>
      <c r="E20" s="52"/>
      <c r="F20" s="55" t="s">
        <v>91</v>
      </c>
      <c r="G20" s="55" t="s">
        <v>59</v>
      </c>
      <c r="H20" s="55" t="s">
        <v>24</v>
      </c>
      <c r="I20" s="20" t="s">
        <v>24</v>
      </c>
      <c r="J20" s="61" t="s">
        <v>173</v>
      </c>
      <c r="K20" s="61" t="s">
        <v>173</v>
      </c>
    </row>
    <row r="21" ht="28" spans="1:11">
      <c r="A21" s="50"/>
      <c r="B21" s="50"/>
      <c r="C21" s="53" t="s">
        <v>76</v>
      </c>
      <c r="D21" s="51" t="s">
        <v>177</v>
      </c>
      <c r="E21" s="52"/>
      <c r="F21" s="55" t="s">
        <v>91</v>
      </c>
      <c r="G21" s="55" t="s">
        <v>59</v>
      </c>
      <c r="H21" s="55" t="s">
        <v>24</v>
      </c>
      <c r="I21" s="20" t="s">
        <v>24</v>
      </c>
      <c r="J21" s="61" t="s">
        <v>173</v>
      </c>
      <c r="K21" s="61" t="s">
        <v>173</v>
      </c>
    </row>
    <row r="22" ht="28" spans="1:11">
      <c r="A22" s="50"/>
      <c r="B22" s="54"/>
      <c r="C22" s="53" t="s">
        <v>80</v>
      </c>
      <c r="D22" s="51" t="s">
        <v>178</v>
      </c>
      <c r="E22" s="52"/>
      <c r="F22" s="55" t="s">
        <v>179</v>
      </c>
      <c r="G22" s="55" t="s">
        <v>59</v>
      </c>
      <c r="H22" s="55" t="s">
        <v>24</v>
      </c>
      <c r="I22" s="20" t="s">
        <v>59</v>
      </c>
      <c r="J22" s="61" t="s">
        <v>173</v>
      </c>
      <c r="K22" s="61" t="s">
        <v>173</v>
      </c>
    </row>
    <row r="23" ht="28" spans="1:11">
      <c r="A23" s="50"/>
      <c r="B23" s="53" t="s">
        <v>84</v>
      </c>
      <c r="C23" s="53" t="s">
        <v>180</v>
      </c>
      <c r="D23" s="51" t="s">
        <v>181</v>
      </c>
      <c r="E23" s="52"/>
      <c r="F23" s="53" t="s">
        <v>182</v>
      </c>
      <c r="G23" s="53" t="s">
        <v>88</v>
      </c>
      <c r="H23" s="53" t="s">
        <v>79</v>
      </c>
      <c r="I23" s="20" t="s">
        <v>24</v>
      </c>
      <c r="J23" s="61" t="s">
        <v>173</v>
      </c>
      <c r="K23" s="61" t="s">
        <v>173</v>
      </c>
    </row>
    <row r="24" ht="42" spans="1:11">
      <c r="A24" s="54"/>
      <c r="B24" s="53" t="s">
        <v>89</v>
      </c>
      <c r="C24" s="53" t="s">
        <v>90</v>
      </c>
      <c r="D24" s="51" t="s">
        <v>183</v>
      </c>
      <c r="E24" s="52"/>
      <c r="F24" s="53" t="s">
        <v>91</v>
      </c>
      <c r="G24" s="53" t="s">
        <v>59</v>
      </c>
      <c r="H24" s="53" t="s">
        <v>24</v>
      </c>
      <c r="I24" s="20" t="s">
        <v>24</v>
      </c>
      <c r="J24" s="61" t="s">
        <v>173</v>
      </c>
      <c r="K24" s="61" t="s">
        <v>173</v>
      </c>
    </row>
  </sheetData>
  <sheetProtection formatCells="0" insertHyperlinks="0" autoFilter="0"/>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2"/>
    <mergeCell ref="C6:C7"/>
    <mergeCell ref="C18:C19"/>
    <mergeCell ref="A4:B10"/>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opLeftCell="A28" workbookViewId="0">
      <selection activeCell="C12" sqref="C12:K12"/>
    </sheetView>
  </sheetViews>
  <sheetFormatPr defaultColWidth="7" defaultRowHeight="12.5"/>
  <cols>
    <col min="1" max="4" width="7" style="1"/>
    <col min="5" max="5" width="12.4384615384615" style="1" customWidth="1"/>
    <col min="6" max="10" width="7" style="1"/>
    <col min="11" max="11" width="23.1076923076923" style="1" customWidth="1"/>
    <col min="12" max="16384" width="7" style="1"/>
  </cols>
  <sheetData>
    <row r="1" ht="23" spans="1:11">
      <c r="A1" s="2" t="s">
        <v>0</v>
      </c>
      <c r="B1" s="3"/>
      <c r="C1" s="3"/>
      <c r="D1" s="3"/>
      <c r="E1" s="3"/>
      <c r="F1" s="3"/>
      <c r="G1" s="3"/>
      <c r="H1" s="3"/>
      <c r="I1" s="3"/>
      <c r="J1" s="3"/>
      <c r="K1" s="56"/>
    </row>
    <row r="2" ht="14" spans="1:11">
      <c r="A2" s="4" t="s">
        <v>1</v>
      </c>
      <c r="B2" s="5"/>
      <c r="C2" s="6" t="s">
        <v>184</v>
      </c>
      <c r="D2" s="7"/>
      <c r="E2" s="8"/>
      <c r="F2" s="9" t="s">
        <v>3</v>
      </c>
      <c r="G2" s="4" t="s">
        <v>185</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153</v>
      </c>
      <c r="F5" s="5"/>
      <c r="G5" s="9">
        <f t="shared" si="0"/>
        <v>-138</v>
      </c>
      <c r="H5" s="20">
        <f t="shared" si="0"/>
        <v>15</v>
      </c>
      <c r="I5" s="20">
        <f t="shared" si="0"/>
        <v>15</v>
      </c>
      <c r="J5" s="30">
        <f>I5/H5</f>
        <v>1</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186</v>
      </c>
      <c r="F7" s="5"/>
      <c r="G7" s="9" t="s">
        <v>187</v>
      </c>
      <c r="H7" s="20" t="s">
        <v>188</v>
      </c>
      <c r="I7" s="20" t="s">
        <v>188</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-0.901960784313726</v>
      </c>
      <c r="D11" s="31"/>
      <c r="E11" s="4" t="s">
        <v>30</v>
      </c>
      <c r="F11" s="5"/>
      <c r="G11" s="32" t="s">
        <v>31</v>
      </c>
      <c r="H11" s="33"/>
      <c r="I11" s="33"/>
      <c r="J11" s="33"/>
      <c r="K11" s="57"/>
    </row>
    <row r="12" ht="182.25" customHeight="1" spans="1:11">
      <c r="A12" s="28" t="s">
        <v>32</v>
      </c>
      <c r="B12" s="29"/>
      <c r="C12" s="34" t="s">
        <v>189</v>
      </c>
      <c r="D12" s="35"/>
      <c r="E12" s="35"/>
      <c r="F12" s="35"/>
      <c r="G12" s="35"/>
      <c r="H12" s="35"/>
      <c r="I12" s="35"/>
      <c r="J12" s="35"/>
      <c r="K12" s="58"/>
    </row>
    <row r="13" ht="28" spans="1:11">
      <c r="A13" s="28" t="s">
        <v>34</v>
      </c>
      <c r="B13" s="29"/>
      <c r="C13" s="36" t="s">
        <v>35</v>
      </c>
      <c r="D13" s="37"/>
      <c r="E13" s="38"/>
      <c r="F13" s="20" t="s">
        <v>36</v>
      </c>
      <c r="G13" s="39" t="s">
        <v>37</v>
      </c>
      <c r="H13" s="40"/>
      <c r="I13" s="40"/>
      <c r="J13" s="40"/>
      <c r="K13" s="59"/>
    </row>
    <row r="14" ht="55.5" customHeight="1" spans="1:11">
      <c r="A14" s="28" t="s">
        <v>38</v>
      </c>
      <c r="B14" s="29"/>
      <c r="C14" s="34" t="s">
        <v>190</v>
      </c>
      <c r="D14" s="35"/>
      <c r="E14" s="35"/>
      <c r="F14" s="35"/>
      <c r="G14" s="35"/>
      <c r="H14" s="35"/>
      <c r="I14" s="35"/>
      <c r="J14" s="35"/>
      <c r="K14" s="58"/>
    </row>
    <row r="15" ht="81.75" customHeight="1" spans="1:11">
      <c r="A15" s="4" t="s">
        <v>40</v>
      </c>
      <c r="B15" s="5"/>
      <c r="C15" s="34" t="s">
        <v>191</v>
      </c>
      <c r="D15" s="35"/>
      <c r="E15" s="35"/>
      <c r="F15" s="35"/>
      <c r="G15" s="35"/>
      <c r="H15" s="35"/>
      <c r="I15" s="35"/>
      <c r="J15" s="35"/>
      <c r="K15" s="58"/>
    </row>
    <row r="16" ht="42" spans="1:11">
      <c r="A16" s="41" t="s">
        <v>42</v>
      </c>
      <c r="B16" s="42"/>
      <c r="C16" s="43"/>
      <c r="D16" s="44">
        <v>95.53</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49" t="s">
        <v>55</v>
      </c>
      <c r="D18" s="51" t="s">
        <v>192</v>
      </c>
      <c r="E18" s="52"/>
      <c r="F18" s="53" t="s">
        <v>193</v>
      </c>
      <c r="G18" s="53" t="s">
        <v>194</v>
      </c>
      <c r="H18" s="53" t="s">
        <v>195</v>
      </c>
      <c r="I18" s="20" t="s">
        <v>194</v>
      </c>
      <c r="J18" s="61" t="s">
        <v>60</v>
      </c>
      <c r="K18" s="61" t="s">
        <v>31</v>
      </c>
    </row>
    <row r="19" ht="28" spans="1:11">
      <c r="A19" s="50"/>
      <c r="B19" s="50"/>
      <c r="C19" s="50"/>
      <c r="D19" s="51" t="s">
        <v>196</v>
      </c>
      <c r="E19" s="52"/>
      <c r="F19" s="53" t="s">
        <v>197</v>
      </c>
      <c r="G19" s="53" t="s">
        <v>72</v>
      </c>
      <c r="H19" s="53" t="s">
        <v>127</v>
      </c>
      <c r="I19" s="20" t="s">
        <v>72</v>
      </c>
      <c r="J19" s="61" t="s">
        <v>60</v>
      </c>
      <c r="K19" s="61" t="s">
        <v>31</v>
      </c>
    </row>
    <row r="20" ht="28" spans="1:11">
      <c r="A20" s="50"/>
      <c r="B20" s="50"/>
      <c r="C20" s="50"/>
      <c r="D20" s="51" t="s">
        <v>198</v>
      </c>
      <c r="E20" s="52"/>
      <c r="F20" s="53" t="s">
        <v>199</v>
      </c>
      <c r="G20" s="53" t="s">
        <v>72</v>
      </c>
      <c r="H20" s="53" t="s">
        <v>141</v>
      </c>
      <c r="I20" s="20" t="s">
        <v>72</v>
      </c>
      <c r="J20" s="61" t="s">
        <v>60</v>
      </c>
      <c r="K20" s="61" t="s">
        <v>31</v>
      </c>
    </row>
    <row r="21" ht="42" spans="1:11">
      <c r="A21" s="50"/>
      <c r="B21" s="50"/>
      <c r="C21" s="50"/>
      <c r="D21" s="51" t="s">
        <v>200</v>
      </c>
      <c r="E21" s="52"/>
      <c r="F21" s="53" t="s">
        <v>201</v>
      </c>
      <c r="G21" s="53" t="s">
        <v>72</v>
      </c>
      <c r="H21" s="53" t="s">
        <v>202</v>
      </c>
      <c r="I21" s="20" t="s">
        <v>72</v>
      </c>
      <c r="J21" s="61" t="s">
        <v>60</v>
      </c>
      <c r="K21" s="62" t="s">
        <v>203</v>
      </c>
    </row>
    <row r="22" ht="28" spans="1:11">
      <c r="A22" s="50"/>
      <c r="B22" s="50"/>
      <c r="C22" s="50"/>
      <c r="D22" s="51" t="s">
        <v>204</v>
      </c>
      <c r="E22" s="52"/>
      <c r="F22" s="53" t="s">
        <v>205</v>
      </c>
      <c r="G22" s="53" t="s">
        <v>72</v>
      </c>
      <c r="H22" s="53" t="s">
        <v>206</v>
      </c>
      <c r="I22" s="20" t="s">
        <v>72</v>
      </c>
      <c r="J22" s="61" t="s">
        <v>60</v>
      </c>
      <c r="K22" s="61" t="s">
        <v>207</v>
      </c>
    </row>
    <row r="23" ht="14" spans="1:11">
      <c r="A23" s="50"/>
      <c r="B23" s="50"/>
      <c r="C23" s="54"/>
      <c r="D23" s="51" t="s">
        <v>208</v>
      </c>
      <c r="E23" s="52"/>
      <c r="F23" s="53" t="s">
        <v>104</v>
      </c>
      <c r="G23" s="53" t="s">
        <v>72</v>
      </c>
      <c r="H23" s="53" t="s">
        <v>195</v>
      </c>
      <c r="I23" s="20" t="s">
        <v>72</v>
      </c>
      <c r="J23" s="61" t="s">
        <v>60</v>
      </c>
      <c r="K23" s="61" t="s">
        <v>31</v>
      </c>
    </row>
    <row r="24" ht="14" spans="1:11">
      <c r="A24" s="50"/>
      <c r="B24" s="50"/>
      <c r="C24" s="49" t="s">
        <v>64</v>
      </c>
      <c r="D24" s="51" t="s">
        <v>209</v>
      </c>
      <c r="E24" s="52"/>
      <c r="F24" s="55" t="s">
        <v>70</v>
      </c>
      <c r="G24" s="55" t="s">
        <v>72</v>
      </c>
      <c r="H24" s="55" t="s">
        <v>71</v>
      </c>
      <c r="I24" s="20" t="s">
        <v>72</v>
      </c>
      <c r="J24" s="61" t="s">
        <v>60</v>
      </c>
      <c r="K24" s="61" t="s">
        <v>31</v>
      </c>
    </row>
    <row r="25" ht="140" spans="1:11">
      <c r="A25" s="50"/>
      <c r="B25" s="50"/>
      <c r="C25" s="50"/>
      <c r="D25" s="51" t="s">
        <v>210</v>
      </c>
      <c r="E25" s="52"/>
      <c r="F25" s="53" t="s">
        <v>211</v>
      </c>
      <c r="G25" s="53" t="s">
        <v>72</v>
      </c>
      <c r="H25" s="53" t="s">
        <v>212</v>
      </c>
      <c r="I25" s="20" t="s">
        <v>195</v>
      </c>
      <c r="J25" s="61" t="s">
        <v>106</v>
      </c>
      <c r="K25" s="61" t="s">
        <v>213</v>
      </c>
    </row>
    <row r="26" ht="14" spans="1:11">
      <c r="A26" s="50"/>
      <c r="B26" s="50"/>
      <c r="C26" s="54"/>
      <c r="D26" s="51" t="s">
        <v>214</v>
      </c>
      <c r="E26" s="52"/>
      <c r="F26" s="53" t="s">
        <v>70</v>
      </c>
      <c r="G26" s="53" t="s">
        <v>68</v>
      </c>
      <c r="H26" s="53" t="s">
        <v>71</v>
      </c>
      <c r="I26" s="20" t="s">
        <v>68</v>
      </c>
      <c r="J26" s="61" t="s">
        <v>60</v>
      </c>
      <c r="K26" s="61" t="s">
        <v>31</v>
      </c>
    </row>
    <row r="27" ht="14" spans="1:11">
      <c r="A27" s="50"/>
      <c r="B27" s="50"/>
      <c r="C27" s="49" t="s">
        <v>76</v>
      </c>
      <c r="D27" s="51" t="s">
        <v>215</v>
      </c>
      <c r="E27" s="52"/>
      <c r="F27" s="55" t="s">
        <v>216</v>
      </c>
      <c r="G27" s="55" t="s">
        <v>217</v>
      </c>
      <c r="H27" s="55" t="s">
        <v>79</v>
      </c>
      <c r="I27" s="20" t="s">
        <v>217</v>
      </c>
      <c r="J27" s="61" t="s">
        <v>60</v>
      </c>
      <c r="K27" s="61" t="s">
        <v>31</v>
      </c>
    </row>
    <row r="28" ht="140" spans="1:11">
      <c r="A28" s="50"/>
      <c r="B28" s="50"/>
      <c r="C28" s="50"/>
      <c r="D28" s="51" t="s">
        <v>218</v>
      </c>
      <c r="E28" s="52"/>
      <c r="F28" s="53" t="s">
        <v>219</v>
      </c>
      <c r="G28" s="53" t="s">
        <v>217</v>
      </c>
      <c r="H28" s="53" t="s">
        <v>212</v>
      </c>
      <c r="I28" s="20" t="s">
        <v>195</v>
      </c>
      <c r="J28" s="61" t="s">
        <v>106</v>
      </c>
      <c r="K28" s="61" t="s">
        <v>213</v>
      </c>
    </row>
    <row r="29" ht="28" spans="1:11">
      <c r="A29" s="50"/>
      <c r="B29" s="50"/>
      <c r="C29" s="50"/>
      <c r="D29" s="51" t="s">
        <v>220</v>
      </c>
      <c r="E29" s="52"/>
      <c r="F29" s="53" t="s">
        <v>219</v>
      </c>
      <c r="G29" s="53" t="s">
        <v>217</v>
      </c>
      <c r="H29" s="53" t="s">
        <v>79</v>
      </c>
      <c r="I29" s="20" t="s">
        <v>217</v>
      </c>
      <c r="J29" s="61" t="s">
        <v>60</v>
      </c>
      <c r="K29" s="61" t="s">
        <v>31</v>
      </c>
    </row>
    <row r="30" ht="56" spans="1:11">
      <c r="A30" s="50"/>
      <c r="B30" s="50"/>
      <c r="C30" s="54"/>
      <c r="D30" s="51" t="s">
        <v>221</v>
      </c>
      <c r="E30" s="52"/>
      <c r="F30" s="53" t="s">
        <v>222</v>
      </c>
      <c r="G30" s="53" t="s">
        <v>217</v>
      </c>
      <c r="H30" s="53" t="s">
        <v>79</v>
      </c>
      <c r="I30" s="20" t="s">
        <v>217</v>
      </c>
      <c r="J30" s="61" t="s">
        <v>60</v>
      </c>
      <c r="K30" s="61" t="s">
        <v>31</v>
      </c>
    </row>
    <row r="31" ht="14" spans="1:11">
      <c r="A31" s="50"/>
      <c r="B31" s="50"/>
      <c r="C31" s="49" t="s">
        <v>80</v>
      </c>
      <c r="D31" s="51" t="s">
        <v>192</v>
      </c>
      <c r="E31" s="52"/>
      <c r="F31" s="55" t="s">
        <v>223</v>
      </c>
      <c r="G31" s="55" t="s">
        <v>110</v>
      </c>
      <c r="H31" s="55" t="s">
        <v>224</v>
      </c>
      <c r="I31" s="20" t="s">
        <v>110</v>
      </c>
      <c r="J31" s="61" t="s">
        <v>60</v>
      </c>
      <c r="K31" s="61" t="s">
        <v>31</v>
      </c>
    </row>
    <row r="32" ht="42" spans="1:11">
      <c r="A32" s="50"/>
      <c r="B32" s="50"/>
      <c r="C32" s="50"/>
      <c r="D32" s="51" t="s">
        <v>208</v>
      </c>
      <c r="E32" s="52"/>
      <c r="F32" s="53" t="s">
        <v>225</v>
      </c>
      <c r="G32" s="53" t="s">
        <v>110</v>
      </c>
      <c r="H32" s="53" t="s">
        <v>226</v>
      </c>
      <c r="I32" s="20" t="s">
        <v>110</v>
      </c>
      <c r="J32" s="61" t="s">
        <v>60</v>
      </c>
      <c r="K32" s="61" t="s">
        <v>31</v>
      </c>
    </row>
    <row r="33" ht="42" spans="1:11">
      <c r="A33" s="50"/>
      <c r="B33" s="50"/>
      <c r="C33" s="50"/>
      <c r="D33" s="51" t="s">
        <v>227</v>
      </c>
      <c r="E33" s="52"/>
      <c r="F33" s="53" t="s">
        <v>228</v>
      </c>
      <c r="G33" s="53" t="s">
        <v>110</v>
      </c>
      <c r="H33" s="53" t="s">
        <v>229</v>
      </c>
      <c r="I33" s="20" t="s">
        <v>230</v>
      </c>
      <c r="J33" s="61" t="s">
        <v>60</v>
      </c>
      <c r="K33" s="61" t="s">
        <v>231</v>
      </c>
    </row>
    <row r="34" ht="28" spans="1:11">
      <c r="A34" s="50"/>
      <c r="B34" s="50"/>
      <c r="C34" s="50"/>
      <c r="D34" s="51" t="s">
        <v>232</v>
      </c>
      <c r="E34" s="52"/>
      <c r="F34" s="53" t="s">
        <v>233</v>
      </c>
      <c r="G34" s="53" t="s">
        <v>110</v>
      </c>
      <c r="H34" s="53" t="s">
        <v>234</v>
      </c>
      <c r="I34" s="20" t="s">
        <v>110</v>
      </c>
      <c r="J34" s="61" t="s">
        <v>60</v>
      </c>
      <c r="K34" s="61" t="s">
        <v>31</v>
      </c>
    </row>
    <row r="35" ht="42" spans="1:11">
      <c r="A35" s="50"/>
      <c r="B35" s="54"/>
      <c r="C35" s="54"/>
      <c r="D35" s="51" t="s">
        <v>235</v>
      </c>
      <c r="E35" s="52"/>
      <c r="F35" s="53" t="s">
        <v>236</v>
      </c>
      <c r="G35" s="53" t="s">
        <v>110</v>
      </c>
      <c r="H35" s="53" t="s">
        <v>237</v>
      </c>
      <c r="I35" s="20" t="s">
        <v>110</v>
      </c>
      <c r="J35" s="61" t="s">
        <v>60</v>
      </c>
      <c r="K35" s="61" t="s">
        <v>31</v>
      </c>
    </row>
    <row r="36" ht="28" spans="1:11">
      <c r="A36" s="50"/>
      <c r="B36" s="49" t="s">
        <v>84</v>
      </c>
      <c r="C36" s="53" t="s">
        <v>180</v>
      </c>
      <c r="D36" s="51" t="s">
        <v>238</v>
      </c>
      <c r="E36" s="52"/>
      <c r="F36" s="53" t="s">
        <v>87</v>
      </c>
      <c r="G36" s="53" t="s">
        <v>239</v>
      </c>
      <c r="H36" s="53" t="s">
        <v>79</v>
      </c>
      <c r="I36" s="20" t="s">
        <v>239</v>
      </c>
      <c r="J36" s="61" t="s">
        <v>60</v>
      </c>
      <c r="K36" s="61" t="s">
        <v>31</v>
      </c>
    </row>
    <row r="37" ht="14" spans="1:11">
      <c r="A37" s="50"/>
      <c r="B37" s="50"/>
      <c r="C37" s="49" t="s">
        <v>85</v>
      </c>
      <c r="D37" s="51" t="s">
        <v>240</v>
      </c>
      <c r="E37" s="52"/>
      <c r="F37" s="55" t="s">
        <v>241</v>
      </c>
      <c r="G37" s="55" t="s">
        <v>206</v>
      </c>
      <c r="H37" s="55" t="s">
        <v>79</v>
      </c>
      <c r="I37" s="20" t="s">
        <v>206</v>
      </c>
      <c r="J37" s="61" t="s">
        <v>60</v>
      </c>
      <c r="K37" s="61" t="s">
        <v>31</v>
      </c>
    </row>
    <row r="38" ht="28" spans="1:11">
      <c r="A38" s="50"/>
      <c r="B38" s="50"/>
      <c r="C38" s="50"/>
      <c r="D38" s="51" t="s">
        <v>242</v>
      </c>
      <c r="E38" s="52"/>
      <c r="F38" s="53" t="s">
        <v>87</v>
      </c>
      <c r="G38" s="53" t="s">
        <v>206</v>
      </c>
      <c r="H38" s="53" t="s">
        <v>79</v>
      </c>
      <c r="I38" s="20" t="s">
        <v>206</v>
      </c>
      <c r="J38" s="61" t="s">
        <v>60</v>
      </c>
      <c r="K38" s="61" t="s">
        <v>31</v>
      </c>
    </row>
    <row r="39" ht="28" spans="1:11">
      <c r="A39" s="50"/>
      <c r="B39" s="50"/>
      <c r="C39" s="50"/>
      <c r="D39" s="51" t="s">
        <v>243</v>
      </c>
      <c r="E39" s="52"/>
      <c r="F39" s="53" t="s">
        <v>244</v>
      </c>
      <c r="G39" s="53" t="s">
        <v>206</v>
      </c>
      <c r="H39" s="53" t="s">
        <v>79</v>
      </c>
      <c r="I39" s="20" t="s">
        <v>206</v>
      </c>
      <c r="J39" s="61" t="s">
        <v>60</v>
      </c>
      <c r="K39" s="61" t="s">
        <v>31</v>
      </c>
    </row>
    <row r="40" ht="28" spans="1:11">
      <c r="A40" s="50"/>
      <c r="B40" s="50"/>
      <c r="C40" s="50"/>
      <c r="D40" s="51" t="s">
        <v>245</v>
      </c>
      <c r="E40" s="52"/>
      <c r="F40" s="53" t="s">
        <v>244</v>
      </c>
      <c r="G40" s="53" t="s">
        <v>206</v>
      </c>
      <c r="H40" s="53" t="s">
        <v>79</v>
      </c>
      <c r="I40" s="20" t="s">
        <v>206</v>
      </c>
      <c r="J40" s="61" t="s">
        <v>60</v>
      </c>
      <c r="K40" s="61" t="s">
        <v>31</v>
      </c>
    </row>
    <row r="41" ht="28" spans="1:11">
      <c r="A41" s="50"/>
      <c r="B41" s="54"/>
      <c r="C41" s="54"/>
      <c r="D41" s="51" t="s">
        <v>238</v>
      </c>
      <c r="E41" s="52"/>
      <c r="F41" s="53" t="s">
        <v>244</v>
      </c>
      <c r="G41" s="53" t="s">
        <v>206</v>
      </c>
      <c r="H41" s="53" t="s">
        <v>79</v>
      </c>
      <c r="I41" s="20" t="s">
        <v>206</v>
      </c>
      <c r="J41" s="61" t="s">
        <v>60</v>
      </c>
      <c r="K41" s="61" t="s">
        <v>31</v>
      </c>
    </row>
    <row r="42" ht="42" spans="1:11">
      <c r="A42" s="54"/>
      <c r="B42" s="53" t="s">
        <v>89</v>
      </c>
      <c r="C42" s="53" t="s">
        <v>90</v>
      </c>
      <c r="D42" s="51" t="s">
        <v>90</v>
      </c>
      <c r="E42" s="52"/>
      <c r="F42" s="53" t="s">
        <v>66</v>
      </c>
      <c r="G42" s="53" t="s">
        <v>59</v>
      </c>
      <c r="H42" s="53" t="s">
        <v>67</v>
      </c>
      <c r="I42" s="20" t="s">
        <v>59</v>
      </c>
      <c r="J42" s="61" t="s">
        <v>60</v>
      </c>
      <c r="K42" s="61" t="s">
        <v>31</v>
      </c>
    </row>
  </sheetData>
  <sheetProtection formatCells="0" insertHyperlinks="0" autoFilter="0"/>
  <mergeCells count="75">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A17:A42"/>
    <mergeCell ref="B18:B35"/>
    <mergeCell ref="B36:B41"/>
    <mergeCell ref="C6:C7"/>
    <mergeCell ref="C18:C23"/>
    <mergeCell ref="C24:C26"/>
    <mergeCell ref="C27:C30"/>
    <mergeCell ref="C31:C35"/>
    <mergeCell ref="C37:C41"/>
    <mergeCell ref="A4:B10"/>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2" sqref="C12:K12"/>
    </sheetView>
  </sheetViews>
  <sheetFormatPr defaultColWidth="7" defaultRowHeight="12.5"/>
  <cols>
    <col min="1" max="4" width="7" style="1"/>
    <col min="5" max="5" width="11.5538461538462" style="1" customWidth="1"/>
    <col min="6" max="10" width="7" style="1"/>
    <col min="11" max="11" width="18" style="1" customWidth="1"/>
    <col min="12" max="16384" width="7" style="1"/>
  </cols>
  <sheetData>
    <row r="1" ht="23" spans="1:11">
      <c r="A1" s="2" t="s">
        <v>0</v>
      </c>
      <c r="B1" s="3"/>
      <c r="C1" s="3"/>
      <c r="D1" s="3"/>
      <c r="E1" s="3"/>
      <c r="F1" s="3"/>
      <c r="G1" s="3"/>
      <c r="H1" s="3"/>
      <c r="I1" s="3"/>
      <c r="J1" s="3"/>
      <c r="K1" s="56"/>
    </row>
    <row r="2" ht="14" spans="1:11">
      <c r="A2" s="4" t="s">
        <v>1</v>
      </c>
      <c r="B2" s="5"/>
      <c r="C2" s="6" t="s">
        <v>246</v>
      </c>
      <c r="D2" s="7"/>
      <c r="E2" s="8"/>
      <c r="F2" s="9" t="s">
        <v>3</v>
      </c>
      <c r="G2" s="4" t="s">
        <v>247</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16</v>
      </c>
      <c r="F5" s="5"/>
      <c r="G5" s="9">
        <f t="shared" si="0"/>
        <v>0</v>
      </c>
      <c r="H5" s="20">
        <f t="shared" si="0"/>
        <v>16</v>
      </c>
      <c r="I5" s="20">
        <f t="shared" si="0"/>
        <v>21.1172</v>
      </c>
      <c r="J5" s="30">
        <f>I5/H5</f>
        <v>1.319825</v>
      </c>
      <c r="K5" s="31"/>
    </row>
    <row r="6" ht="14" spans="1:11">
      <c r="A6" s="16"/>
      <c r="B6" s="17"/>
      <c r="C6" s="21" t="s">
        <v>17</v>
      </c>
      <c r="D6" s="22" t="s">
        <v>18</v>
      </c>
      <c r="E6" s="4">
        <v>0</v>
      </c>
      <c r="F6" s="5"/>
      <c r="G6" s="9">
        <v>0</v>
      </c>
      <c r="H6" s="20">
        <v>0</v>
      </c>
      <c r="I6" s="20">
        <v>0</v>
      </c>
      <c r="J6" s="4">
        <v>0</v>
      </c>
      <c r="K6" s="5"/>
    </row>
    <row r="7" ht="14" spans="1:11">
      <c r="A7" s="16"/>
      <c r="B7" s="17"/>
      <c r="C7" s="23"/>
      <c r="D7" s="22" t="s">
        <v>23</v>
      </c>
      <c r="E7" s="4">
        <v>0</v>
      </c>
      <c r="F7" s="5"/>
      <c r="G7" s="9">
        <v>0</v>
      </c>
      <c r="H7" s="20">
        <v>0</v>
      </c>
      <c r="I7" s="20">
        <v>0</v>
      </c>
      <c r="J7" s="4">
        <v>0</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248</v>
      </c>
      <c r="F10" s="5"/>
      <c r="G10" s="9" t="s">
        <v>20</v>
      </c>
      <c r="H10" s="20" t="s">
        <v>248</v>
      </c>
      <c r="I10" s="20" t="s">
        <v>249</v>
      </c>
      <c r="J10" s="4" t="s">
        <v>250</v>
      </c>
      <c r="K10" s="5"/>
    </row>
    <row r="11" ht="14" spans="1:11">
      <c r="A11" s="28" t="s">
        <v>29</v>
      </c>
      <c r="B11" s="29"/>
      <c r="C11" s="30">
        <v>0</v>
      </c>
      <c r="D11" s="31"/>
      <c r="E11" s="4" t="s">
        <v>30</v>
      </c>
      <c r="F11" s="5"/>
      <c r="G11" s="32" t="s">
        <v>31</v>
      </c>
      <c r="H11" s="33"/>
      <c r="I11" s="33"/>
      <c r="J11" s="33"/>
      <c r="K11" s="57"/>
    </row>
    <row r="12" ht="75" customHeight="1" spans="1:11">
      <c r="A12" s="28" t="s">
        <v>32</v>
      </c>
      <c r="B12" s="29"/>
      <c r="C12" s="34" t="s">
        <v>251</v>
      </c>
      <c r="D12" s="35"/>
      <c r="E12" s="35"/>
      <c r="F12" s="35"/>
      <c r="G12" s="35"/>
      <c r="H12" s="35"/>
      <c r="I12" s="35"/>
      <c r="J12" s="35"/>
      <c r="K12" s="58"/>
    </row>
    <row r="13" ht="28" spans="1:11">
      <c r="A13" s="28" t="s">
        <v>34</v>
      </c>
      <c r="B13" s="29"/>
      <c r="C13" s="36" t="s">
        <v>35</v>
      </c>
      <c r="D13" s="37"/>
      <c r="E13" s="38"/>
      <c r="F13" s="20" t="s">
        <v>36</v>
      </c>
      <c r="G13" s="39" t="s">
        <v>37</v>
      </c>
      <c r="H13" s="40"/>
      <c r="I13" s="40"/>
      <c r="J13" s="40"/>
      <c r="K13" s="59"/>
    </row>
    <row r="14" ht="14" spans="1:11">
      <c r="A14" s="28" t="s">
        <v>38</v>
      </c>
      <c r="B14" s="29"/>
      <c r="C14" s="32" t="s">
        <v>252</v>
      </c>
      <c r="D14" s="33"/>
      <c r="E14" s="33"/>
      <c r="F14" s="33"/>
      <c r="G14" s="33"/>
      <c r="H14" s="33"/>
      <c r="I14" s="33"/>
      <c r="J14" s="33"/>
      <c r="K14" s="57"/>
    </row>
    <row r="15" ht="14" spans="1:11">
      <c r="A15" s="4" t="s">
        <v>40</v>
      </c>
      <c r="B15" s="5"/>
      <c r="C15" s="32" t="s">
        <v>253</v>
      </c>
      <c r="D15" s="33"/>
      <c r="E15" s="33"/>
      <c r="F15" s="33"/>
      <c r="G15" s="33"/>
      <c r="H15" s="33"/>
      <c r="I15" s="33"/>
      <c r="J15" s="33"/>
      <c r="K15" s="57"/>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53" t="s">
        <v>55</v>
      </c>
      <c r="D18" s="51" t="s">
        <v>254</v>
      </c>
      <c r="E18" s="52"/>
      <c r="F18" s="53" t="s">
        <v>255</v>
      </c>
      <c r="G18" s="53" t="s">
        <v>141</v>
      </c>
      <c r="H18" s="53" t="s">
        <v>256</v>
      </c>
      <c r="I18" s="20" t="s">
        <v>141</v>
      </c>
      <c r="J18" s="61" t="s">
        <v>60</v>
      </c>
      <c r="K18" s="61" t="s">
        <v>257</v>
      </c>
    </row>
    <row r="19" ht="28" spans="1:11">
      <c r="A19" s="50"/>
      <c r="B19" s="50"/>
      <c r="C19" s="53" t="s">
        <v>64</v>
      </c>
      <c r="D19" s="51" t="s">
        <v>258</v>
      </c>
      <c r="E19" s="52"/>
      <c r="F19" s="55" t="s">
        <v>70</v>
      </c>
      <c r="G19" s="55" t="s">
        <v>59</v>
      </c>
      <c r="H19" s="55" t="s">
        <v>98</v>
      </c>
      <c r="I19" s="20" t="s">
        <v>59</v>
      </c>
      <c r="J19" s="61" t="s">
        <v>60</v>
      </c>
      <c r="K19" s="61" t="s">
        <v>31</v>
      </c>
    </row>
    <row r="20" ht="28" spans="1:11">
      <c r="A20" s="50"/>
      <c r="B20" s="50"/>
      <c r="C20" s="53" t="s">
        <v>76</v>
      </c>
      <c r="D20" s="51" t="s">
        <v>259</v>
      </c>
      <c r="E20" s="52"/>
      <c r="F20" s="55" t="s">
        <v>260</v>
      </c>
      <c r="G20" s="55" t="s">
        <v>59</v>
      </c>
      <c r="H20" s="55" t="s">
        <v>79</v>
      </c>
      <c r="I20" s="20" t="s">
        <v>59</v>
      </c>
      <c r="J20" s="61" t="s">
        <v>60</v>
      </c>
      <c r="K20" s="61" t="s">
        <v>31</v>
      </c>
    </row>
    <row r="21" ht="28" spans="1:11">
      <c r="A21" s="50"/>
      <c r="B21" s="54"/>
      <c r="C21" s="53" t="s">
        <v>80</v>
      </c>
      <c r="D21" s="51" t="s">
        <v>261</v>
      </c>
      <c r="E21" s="52"/>
      <c r="F21" s="55" t="s">
        <v>262</v>
      </c>
      <c r="G21" s="55" t="s">
        <v>59</v>
      </c>
      <c r="H21" s="55" t="s">
        <v>79</v>
      </c>
      <c r="I21" s="20" t="s">
        <v>59</v>
      </c>
      <c r="J21" s="61" t="s">
        <v>60</v>
      </c>
      <c r="K21" s="61" t="s">
        <v>31</v>
      </c>
    </row>
    <row r="22" ht="42" spans="1:11">
      <c r="A22" s="50"/>
      <c r="B22" s="53" t="s">
        <v>84</v>
      </c>
      <c r="C22" s="53" t="s">
        <v>85</v>
      </c>
      <c r="D22" s="51" t="s">
        <v>263</v>
      </c>
      <c r="E22" s="52"/>
      <c r="F22" s="53" t="s">
        <v>244</v>
      </c>
      <c r="G22" s="53" t="s">
        <v>88</v>
      </c>
      <c r="H22" s="53" t="s">
        <v>79</v>
      </c>
      <c r="I22" s="20" t="s">
        <v>88</v>
      </c>
      <c r="J22" s="61" t="s">
        <v>60</v>
      </c>
      <c r="K22" s="61" t="s">
        <v>31</v>
      </c>
    </row>
    <row r="23" ht="42" spans="1:11">
      <c r="A23" s="54"/>
      <c r="B23" s="53" t="s">
        <v>89</v>
      </c>
      <c r="C23" s="53" t="s">
        <v>90</v>
      </c>
      <c r="D23" s="51" t="s">
        <v>90</v>
      </c>
      <c r="E23" s="52"/>
      <c r="F23" s="53" t="s">
        <v>66</v>
      </c>
      <c r="G23" s="53" t="s">
        <v>59</v>
      </c>
      <c r="H23" s="53" t="s">
        <v>67</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2" sqref="C12:K12"/>
    </sheetView>
  </sheetViews>
  <sheetFormatPr defaultColWidth="7" defaultRowHeight="12.5"/>
  <cols>
    <col min="1" max="4" width="7" style="1"/>
    <col min="5" max="5" width="19" style="1" customWidth="1"/>
    <col min="6" max="16384" width="7" style="1"/>
  </cols>
  <sheetData>
    <row r="1" ht="23" spans="1:11">
      <c r="A1" s="2" t="s">
        <v>0</v>
      </c>
      <c r="B1" s="3"/>
      <c r="C1" s="3"/>
      <c r="D1" s="3"/>
      <c r="E1" s="3"/>
      <c r="F1" s="3"/>
      <c r="G1" s="3"/>
      <c r="H1" s="3"/>
      <c r="I1" s="3"/>
      <c r="J1" s="3"/>
      <c r="K1" s="56"/>
    </row>
    <row r="2" ht="14" spans="1:11">
      <c r="A2" s="4" t="s">
        <v>1</v>
      </c>
      <c r="B2" s="5"/>
      <c r="C2" s="6" t="s">
        <v>264</v>
      </c>
      <c r="D2" s="7"/>
      <c r="E2" s="8"/>
      <c r="F2" s="9" t="s">
        <v>3</v>
      </c>
      <c r="G2" s="4" t="s">
        <v>265</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1.36</v>
      </c>
      <c r="F5" s="5"/>
      <c r="G5" s="9">
        <f t="shared" si="0"/>
        <v>0</v>
      </c>
      <c r="H5" s="20">
        <f t="shared" si="0"/>
        <v>1.36</v>
      </c>
      <c r="I5" s="20">
        <f t="shared" si="0"/>
        <v>1.36</v>
      </c>
      <c r="J5" s="30">
        <f>I5/H5</f>
        <v>1</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266</v>
      </c>
      <c r="F7" s="5"/>
      <c r="G7" s="9" t="s">
        <v>20</v>
      </c>
      <c r="H7" s="20" t="s">
        <v>266</v>
      </c>
      <c r="I7" s="20" t="s">
        <v>266</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20</v>
      </c>
      <c r="F10" s="5"/>
      <c r="G10" s="9" t="s">
        <v>20</v>
      </c>
      <c r="H10" s="20" t="s">
        <v>20</v>
      </c>
      <c r="I10" s="20" t="s">
        <v>20</v>
      </c>
      <c r="J10" s="4" t="s">
        <v>24</v>
      </c>
      <c r="K10" s="5"/>
    </row>
    <row r="11" ht="14" spans="1:11">
      <c r="A11" s="28" t="s">
        <v>29</v>
      </c>
      <c r="B11" s="29"/>
      <c r="C11" s="30">
        <f>(G5-G10)/(E5-E10)</f>
        <v>0</v>
      </c>
      <c r="D11" s="31"/>
      <c r="E11" s="4" t="s">
        <v>30</v>
      </c>
      <c r="F11" s="5"/>
      <c r="G11" s="32" t="s">
        <v>31</v>
      </c>
      <c r="H11" s="33"/>
      <c r="I11" s="33"/>
      <c r="J11" s="33"/>
      <c r="K11" s="57"/>
    </row>
    <row r="12" ht="14" spans="1:11">
      <c r="A12" s="28" t="s">
        <v>32</v>
      </c>
      <c r="B12" s="29"/>
      <c r="C12" s="32" t="s">
        <v>264</v>
      </c>
      <c r="D12" s="33"/>
      <c r="E12" s="33"/>
      <c r="F12" s="33"/>
      <c r="G12" s="33"/>
      <c r="H12" s="33"/>
      <c r="I12" s="33"/>
      <c r="J12" s="33"/>
      <c r="K12" s="57"/>
    </row>
    <row r="13" ht="28" spans="1:11">
      <c r="A13" s="28" t="s">
        <v>34</v>
      </c>
      <c r="B13" s="29"/>
      <c r="C13" s="36" t="s">
        <v>35</v>
      </c>
      <c r="D13" s="37"/>
      <c r="E13" s="38"/>
      <c r="F13" s="20" t="s">
        <v>36</v>
      </c>
      <c r="G13" s="39" t="s">
        <v>100</v>
      </c>
      <c r="H13" s="40"/>
      <c r="I13" s="40"/>
      <c r="J13" s="40"/>
      <c r="K13" s="59"/>
    </row>
    <row r="14" ht="14" spans="1:11">
      <c r="A14" s="28" t="s">
        <v>38</v>
      </c>
      <c r="B14" s="29"/>
      <c r="C14" s="32" t="s">
        <v>267</v>
      </c>
      <c r="D14" s="33"/>
      <c r="E14" s="33"/>
      <c r="F14" s="33"/>
      <c r="G14" s="33"/>
      <c r="H14" s="33"/>
      <c r="I14" s="33"/>
      <c r="J14" s="33"/>
      <c r="K14" s="57"/>
    </row>
    <row r="15" ht="14" spans="1:11">
      <c r="A15" s="4" t="s">
        <v>40</v>
      </c>
      <c r="B15" s="5"/>
      <c r="C15" s="32" t="s">
        <v>268</v>
      </c>
      <c r="D15" s="33"/>
      <c r="E15" s="33"/>
      <c r="F15" s="33"/>
      <c r="G15" s="33"/>
      <c r="H15" s="33"/>
      <c r="I15" s="33"/>
      <c r="J15" s="33"/>
      <c r="K15" s="57"/>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28" spans="1:11">
      <c r="A18" s="50"/>
      <c r="B18" s="49" t="s">
        <v>54</v>
      </c>
      <c r="C18" s="53" t="s">
        <v>55</v>
      </c>
      <c r="D18" s="51" t="s">
        <v>269</v>
      </c>
      <c r="E18" s="52"/>
      <c r="F18" s="53" t="s">
        <v>270</v>
      </c>
      <c r="G18" s="53" t="s">
        <v>141</v>
      </c>
      <c r="H18" s="53" t="s">
        <v>195</v>
      </c>
      <c r="I18" s="20" t="s">
        <v>141</v>
      </c>
      <c r="J18" s="61" t="s">
        <v>60</v>
      </c>
      <c r="K18" s="61" t="s">
        <v>31</v>
      </c>
    </row>
    <row r="19" ht="28" spans="1:11">
      <c r="A19" s="50"/>
      <c r="B19" s="50"/>
      <c r="C19" s="53" t="s">
        <v>64</v>
      </c>
      <c r="D19" s="51" t="s">
        <v>271</v>
      </c>
      <c r="E19" s="52"/>
      <c r="F19" s="55" t="s">
        <v>70</v>
      </c>
      <c r="G19" s="55" t="s">
        <v>59</v>
      </c>
      <c r="H19" s="55" t="s">
        <v>98</v>
      </c>
      <c r="I19" s="20" t="s">
        <v>59</v>
      </c>
      <c r="J19" s="61" t="s">
        <v>60</v>
      </c>
      <c r="K19" s="61" t="s">
        <v>31</v>
      </c>
    </row>
    <row r="20" ht="28" spans="1:11">
      <c r="A20" s="50"/>
      <c r="B20" s="50"/>
      <c r="C20" s="53" t="s">
        <v>76</v>
      </c>
      <c r="D20" s="51" t="s">
        <v>272</v>
      </c>
      <c r="E20" s="52"/>
      <c r="F20" s="55" t="s">
        <v>273</v>
      </c>
      <c r="G20" s="55" t="s">
        <v>59</v>
      </c>
      <c r="H20" s="55" t="s">
        <v>79</v>
      </c>
      <c r="I20" s="20" t="s">
        <v>59</v>
      </c>
      <c r="J20" s="61" t="s">
        <v>60</v>
      </c>
      <c r="K20" s="61" t="s">
        <v>31</v>
      </c>
    </row>
    <row r="21" ht="28" spans="1:11">
      <c r="A21" s="50"/>
      <c r="B21" s="54"/>
      <c r="C21" s="53" t="s">
        <v>80</v>
      </c>
      <c r="D21" s="51" t="s">
        <v>274</v>
      </c>
      <c r="E21" s="52"/>
      <c r="F21" s="55" t="s">
        <v>275</v>
      </c>
      <c r="G21" s="55" t="s">
        <v>59</v>
      </c>
      <c r="H21" s="55" t="s">
        <v>276</v>
      </c>
      <c r="I21" s="20" t="s">
        <v>59</v>
      </c>
      <c r="J21" s="61" t="s">
        <v>60</v>
      </c>
      <c r="K21" s="61" t="s">
        <v>31</v>
      </c>
    </row>
    <row r="22" ht="42" spans="1:11">
      <c r="A22" s="50"/>
      <c r="B22" s="53" t="s">
        <v>84</v>
      </c>
      <c r="C22" s="53" t="s">
        <v>85</v>
      </c>
      <c r="D22" s="51" t="s">
        <v>277</v>
      </c>
      <c r="E22" s="52"/>
      <c r="F22" s="53" t="s">
        <v>278</v>
      </c>
      <c r="G22" s="53" t="s">
        <v>88</v>
      </c>
      <c r="H22" s="53" t="s">
        <v>79</v>
      </c>
      <c r="I22" s="20" t="s">
        <v>88</v>
      </c>
      <c r="J22" s="61" t="s">
        <v>60</v>
      </c>
      <c r="K22" s="61" t="s">
        <v>31</v>
      </c>
    </row>
    <row r="23" ht="42" spans="1:11">
      <c r="A23" s="54"/>
      <c r="B23" s="53" t="s">
        <v>89</v>
      </c>
      <c r="C23" s="53" t="s">
        <v>90</v>
      </c>
      <c r="D23" s="51" t="s">
        <v>90</v>
      </c>
      <c r="E23" s="52"/>
      <c r="F23" s="53" t="s">
        <v>70</v>
      </c>
      <c r="G23" s="53" t="s">
        <v>59</v>
      </c>
      <c r="H23" s="53" t="s">
        <v>98</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13" workbookViewId="0">
      <selection activeCell="C12" sqref="C12:K12"/>
    </sheetView>
  </sheetViews>
  <sheetFormatPr defaultColWidth="7" defaultRowHeight="12.5"/>
  <cols>
    <col min="1" max="4" width="7" style="1"/>
    <col min="5" max="5" width="12.1076923076923" style="1" customWidth="1"/>
    <col min="6" max="10" width="7" style="1"/>
    <col min="11" max="11" width="12.2153846153846" style="1" customWidth="1"/>
    <col min="12" max="16384" width="7" style="1"/>
  </cols>
  <sheetData>
    <row r="1" ht="23" spans="1:11">
      <c r="A1" s="2" t="s">
        <v>0</v>
      </c>
      <c r="B1" s="3"/>
      <c r="C1" s="3"/>
      <c r="D1" s="3"/>
      <c r="E1" s="3"/>
      <c r="F1" s="3"/>
      <c r="G1" s="3"/>
      <c r="H1" s="3"/>
      <c r="I1" s="3"/>
      <c r="J1" s="3"/>
      <c r="K1" s="56"/>
    </row>
    <row r="2" ht="14" spans="1:11">
      <c r="A2" s="4" t="s">
        <v>1</v>
      </c>
      <c r="B2" s="5"/>
      <c r="C2" s="6" t="s">
        <v>279</v>
      </c>
      <c r="D2" s="7"/>
      <c r="E2" s="8"/>
      <c r="F2" s="9" t="s">
        <v>3</v>
      </c>
      <c r="G2" s="4" t="s">
        <v>280</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114</v>
      </c>
      <c r="F5" s="5"/>
      <c r="G5" s="9">
        <f t="shared" si="0"/>
        <v>-14</v>
      </c>
      <c r="H5" s="20">
        <f t="shared" si="0"/>
        <v>100</v>
      </c>
      <c r="I5" s="20">
        <f t="shared" si="0"/>
        <v>100</v>
      </c>
      <c r="J5" s="30">
        <f>I5/H5</f>
        <v>1</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281</v>
      </c>
      <c r="F7" s="5"/>
      <c r="G7" s="9" t="s">
        <v>282</v>
      </c>
      <c r="H7" s="20" t="s">
        <v>167</v>
      </c>
      <c r="I7" s="20" t="s">
        <v>167</v>
      </c>
      <c r="J7" s="4" t="s">
        <v>98</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283</v>
      </c>
      <c r="F10" s="5"/>
      <c r="G10" s="9" t="s">
        <v>20</v>
      </c>
      <c r="H10" s="20" t="s">
        <v>283</v>
      </c>
      <c r="I10" s="20" t="s">
        <v>283</v>
      </c>
      <c r="J10" s="4" t="s">
        <v>284</v>
      </c>
      <c r="K10" s="5"/>
    </row>
    <row r="11" ht="14" spans="1:11">
      <c r="A11" s="28" t="s">
        <v>29</v>
      </c>
      <c r="B11" s="29"/>
      <c r="C11" s="30">
        <f>(G5-G10)/(E5-E10)</f>
        <v>-0.318181818181818</v>
      </c>
      <c r="D11" s="31"/>
      <c r="E11" s="4" t="s">
        <v>30</v>
      </c>
      <c r="F11" s="5"/>
      <c r="G11" s="32" t="s">
        <v>31</v>
      </c>
      <c r="H11" s="33"/>
      <c r="I11" s="33"/>
      <c r="J11" s="33"/>
      <c r="K11" s="57"/>
    </row>
    <row r="12" ht="291" customHeight="1" spans="1:11">
      <c r="A12" s="28" t="s">
        <v>32</v>
      </c>
      <c r="B12" s="29"/>
      <c r="C12" s="34" t="s">
        <v>285</v>
      </c>
      <c r="D12" s="35"/>
      <c r="E12" s="35"/>
      <c r="F12" s="35"/>
      <c r="G12" s="35"/>
      <c r="H12" s="35"/>
      <c r="I12" s="35"/>
      <c r="J12" s="35"/>
      <c r="K12" s="58"/>
    </row>
    <row r="13" ht="28" spans="1:11">
      <c r="A13" s="28" t="s">
        <v>34</v>
      </c>
      <c r="B13" s="29"/>
      <c r="C13" s="36" t="s">
        <v>35</v>
      </c>
      <c r="D13" s="37"/>
      <c r="E13" s="38"/>
      <c r="F13" s="20" t="s">
        <v>36</v>
      </c>
      <c r="G13" s="39" t="s">
        <v>37</v>
      </c>
      <c r="H13" s="40"/>
      <c r="I13" s="40"/>
      <c r="J13" s="40"/>
      <c r="K13" s="59"/>
    </row>
    <row r="14" ht="14" spans="1:11">
      <c r="A14" s="28" t="s">
        <v>38</v>
      </c>
      <c r="B14" s="29"/>
      <c r="C14" s="32" t="s">
        <v>286</v>
      </c>
      <c r="D14" s="33"/>
      <c r="E14" s="33"/>
      <c r="F14" s="33"/>
      <c r="G14" s="33"/>
      <c r="H14" s="33"/>
      <c r="I14" s="33"/>
      <c r="J14" s="33"/>
      <c r="K14" s="57"/>
    </row>
    <row r="15" ht="60.75" customHeight="1" spans="1:11">
      <c r="A15" s="4" t="s">
        <v>40</v>
      </c>
      <c r="B15" s="5"/>
      <c r="C15" s="34" t="s">
        <v>287</v>
      </c>
      <c r="D15" s="35"/>
      <c r="E15" s="35"/>
      <c r="F15" s="35"/>
      <c r="G15" s="35"/>
      <c r="H15" s="35"/>
      <c r="I15" s="35"/>
      <c r="J15" s="35"/>
      <c r="K15" s="58"/>
    </row>
    <row r="16" ht="42" spans="1:11">
      <c r="A16" s="41" t="s">
        <v>42</v>
      </c>
      <c r="B16" s="42"/>
      <c r="C16" s="43"/>
      <c r="D16" s="44">
        <v>100</v>
      </c>
      <c r="E16" s="45"/>
      <c r="F16" s="46" t="s">
        <v>43</v>
      </c>
      <c r="G16" s="47">
        <f>IF(J5*10&gt;10,10,J5*10)</f>
        <v>10</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42" spans="1:11">
      <c r="A18" s="50"/>
      <c r="B18" s="49" t="s">
        <v>54</v>
      </c>
      <c r="C18" s="53" t="s">
        <v>55</v>
      </c>
      <c r="D18" s="51" t="s">
        <v>288</v>
      </c>
      <c r="E18" s="52"/>
      <c r="F18" s="53" t="s">
        <v>289</v>
      </c>
      <c r="G18" s="53" t="s">
        <v>141</v>
      </c>
      <c r="H18" s="53" t="s">
        <v>290</v>
      </c>
      <c r="I18" s="20" t="s">
        <v>141</v>
      </c>
      <c r="J18" s="61" t="s">
        <v>60</v>
      </c>
      <c r="K18" s="61" t="s">
        <v>291</v>
      </c>
    </row>
    <row r="19" ht="28" spans="1:11">
      <c r="A19" s="50"/>
      <c r="B19" s="50"/>
      <c r="C19" s="53" t="s">
        <v>64</v>
      </c>
      <c r="D19" s="51" t="s">
        <v>292</v>
      </c>
      <c r="E19" s="52"/>
      <c r="F19" s="55" t="s">
        <v>70</v>
      </c>
      <c r="G19" s="55" t="s">
        <v>59</v>
      </c>
      <c r="H19" s="55" t="s">
        <v>71</v>
      </c>
      <c r="I19" s="20" t="s">
        <v>59</v>
      </c>
      <c r="J19" s="61" t="s">
        <v>60</v>
      </c>
      <c r="K19" s="61" t="s">
        <v>31</v>
      </c>
    </row>
    <row r="20" ht="28" spans="1:11">
      <c r="A20" s="50"/>
      <c r="B20" s="50"/>
      <c r="C20" s="53" t="s">
        <v>76</v>
      </c>
      <c r="D20" s="51" t="s">
        <v>293</v>
      </c>
      <c r="E20" s="52"/>
      <c r="F20" s="55" t="s">
        <v>66</v>
      </c>
      <c r="G20" s="55" t="s">
        <v>59</v>
      </c>
      <c r="H20" s="55" t="s">
        <v>67</v>
      </c>
      <c r="I20" s="20" t="s">
        <v>59</v>
      </c>
      <c r="J20" s="61" t="s">
        <v>60</v>
      </c>
      <c r="K20" s="61" t="s">
        <v>31</v>
      </c>
    </row>
    <row r="21" ht="28" spans="1:11">
      <c r="A21" s="50"/>
      <c r="B21" s="54"/>
      <c r="C21" s="53" t="s">
        <v>80</v>
      </c>
      <c r="D21" s="51" t="s">
        <v>294</v>
      </c>
      <c r="E21" s="52"/>
      <c r="F21" s="55" t="s">
        <v>295</v>
      </c>
      <c r="G21" s="55" t="s">
        <v>59</v>
      </c>
      <c r="H21" s="55" t="s">
        <v>296</v>
      </c>
      <c r="I21" s="20" t="s">
        <v>59</v>
      </c>
      <c r="J21" s="61" t="s">
        <v>60</v>
      </c>
      <c r="K21" s="61" t="s">
        <v>31</v>
      </c>
    </row>
    <row r="22" ht="42" spans="1:11">
      <c r="A22" s="50"/>
      <c r="B22" s="53" t="s">
        <v>84</v>
      </c>
      <c r="C22" s="53" t="s">
        <v>85</v>
      </c>
      <c r="D22" s="51" t="s">
        <v>297</v>
      </c>
      <c r="E22" s="52"/>
      <c r="F22" s="53" t="s">
        <v>244</v>
      </c>
      <c r="G22" s="53" t="s">
        <v>88</v>
      </c>
      <c r="H22" s="53" t="s">
        <v>79</v>
      </c>
      <c r="I22" s="20" t="s">
        <v>88</v>
      </c>
      <c r="J22" s="61" t="s">
        <v>60</v>
      </c>
      <c r="K22" s="61" t="s">
        <v>31</v>
      </c>
    </row>
    <row r="23" ht="42" spans="1:11">
      <c r="A23" s="54"/>
      <c r="B23" s="53" t="s">
        <v>89</v>
      </c>
      <c r="C23" s="53" t="s">
        <v>90</v>
      </c>
      <c r="D23" s="51" t="s">
        <v>132</v>
      </c>
      <c r="E23" s="52"/>
      <c r="F23" s="53" t="s">
        <v>91</v>
      </c>
      <c r="G23" s="53" t="s">
        <v>59</v>
      </c>
      <c r="H23" s="53" t="s">
        <v>92</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2" sqref="C12:K12"/>
    </sheetView>
  </sheetViews>
  <sheetFormatPr defaultColWidth="7" defaultRowHeight="12.5"/>
  <cols>
    <col min="1" max="2" width="7" style="1"/>
    <col min="3" max="3" width="20.2153846153846" style="1" customWidth="1"/>
    <col min="4" max="4" width="19.4384615384615" style="1" customWidth="1"/>
    <col min="5" max="16384" width="7" style="1"/>
  </cols>
  <sheetData>
    <row r="1" ht="23" spans="1:11">
      <c r="A1" s="2" t="s">
        <v>0</v>
      </c>
      <c r="B1" s="3"/>
      <c r="C1" s="3"/>
      <c r="D1" s="3"/>
      <c r="E1" s="3"/>
      <c r="F1" s="3"/>
      <c r="G1" s="3"/>
      <c r="H1" s="3"/>
      <c r="I1" s="3"/>
      <c r="J1" s="3"/>
      <c r="K1" s="56"/>
    </row>
    <row r="2" ht="14" spans="1:11">
      <c r="A2" s="4" t="s">
        <v>1</v>
      </c>
      <c r="B2" s="5"/>
      <c r="C2" s="6" t="s">
        <v>298</v>
      </c>
      <c r="D2" s="7"/>
      <c r="E2" s="8"/>
      <c r="F2" s="9" t="s">
        <v>3</v>
      </c>
      <c r="G2" s="4" t="s">
        <v>299</v>
      </c>
      <c r="H2" s="10"/>
      <c r="I2" s="10"/>
      <c r="J2" s="10"/>
      <c r="K2" s="5"/>
    </row>
    <row r="3" ht="14" spans="1:11">
      <c r="A3" s="4" t="s">
        <v>5</v>
      </c>
      <c r="B3" s="5"/>
      <c r="C3" s="4" t="s">
        <v>6</v>
      </c>
      <c r="D3" s="10"/>
      <c r="E3" s="5"/>
      <c r="F3" s="9" t="s">
        <v>7</v>
      </c>
      <c r="G3" s="4" t="s">
        <v>8</v>
      </c>
      <c r="H3" s="10"/>
      <c r="I3" s="10"/>
      <c r="J3" s="10"/>
      <c r="K3" s="5"/>
    </row>
    <row r="4" ht="42" spans="1:11">
      <c r="A4" s="11" t="s">
        <v>9</v>
      </c>
      <c r="B4" s="12"/>
      <c r="C4" s="13" t="s">
        <v>10</v>
      </c>
      <c r="D4" s="14"/>
      <c r="E4" s="13" t="s">
        <v>11</v>
      </c>
      <c r="F4" s="14"/>
      <c r="G4" s="15" t="s">
        <v>12</v>
      </c>
      <c r="H4" s="15" t="s">
        <v>13</v>
      </c>
      <c r="I4" s="15" t="s">
        <v>14</v>
      </c>
      <c r="J4" s="13" t="s">
        <v>15</v>
      </c>
      <c r="K4" s="14"/>
    </row>
    <row r="5" ht="14" spans="1:11">
      <c r="A5" s="16"/>
      <c r="B5" s="17"/>
      <c r="C5" s="18" t="s">
        <v>16</v>
      </c>
      <c r="D5" s="19"/>
      <c r="E5" s="4">
        <f t="shared" ref="E5:I5" si="0">E6+E7+E8+E9+E10</f>
        <v>10</v>
      </c>
      <c r="F5" s="5"/>
      <c r="G5" s="9">
        <f t="shared" si="0"/>
        <v>0</v>
      </c>
      <c r="H5" s="20">
        <f t="shared" si="0"/>
        <v>10</v>
      </c>
      <c r="I5" s="20">
        <f t="shared" si="0"/>
        <v>0.4</v>
      </c>
      <c r="J5" s="30">
        <f>I5/H5</f>
        <v>0.04</v>
      </c>
      <c r="K5" s="31"/>
    </row>
    <row r="6" ht="14" spans="1:11">
      <c r="A6" s="16"/>
      <c r="B6" s="17"/>
      <c r="C6" s="21" t="s">
        <v>17</v>
      </c>
      <c r="D6" s="22" t="s">
        <v>18</v>
      </c>
      <c r="E6" s="4" t="s">
        <v>20</v>
      </c>
      <c r="F6" s="5"/>
      <c r="G6" s="9" t="s">
        <v>20</v>
      </c>
      <c r="H6" s="20" t="s">
        <v>20</v>
      </c>
      <c r="I6" s="20" t="s">
        <v>20</v>
      </c>
      <c r="J6" s="4" t="s">
        <v>24</v>
      </c>
      <c r="K6" s="5"/>
    </row>
    <row r="7" ht="14" spans="1:11">
      <c r="A7" s="16"/>
      <c r="B7" s="17"/>
      <c r="C7" s="23"/>
      <c r="D7" s="22" t="s">
        <v>23</v>
      </c>
      <c r="E7" s="4" t="s">
        <v>20</v>
      </c>
      <c r="F7" s="5"/>
      <c r="G7" s="9" t="s">
        <v>20</v>
      </c>
      <c r="H7" s="20" t="s">
        <v>20</v>
      </c>
      <c r="I7" s="20" t="s">
        <v>20</v>
      </c>
      <c r="J7" s="4" t="s">
        <v>24</v>
      </c>
      <c r="K7" s="5"/>
    </row>
    <row r="8" ht="14" spans="1:11">
      <c r="A8" s="16"/>
      <c r="B8" s="17"/>
      <c r="C8" s="9" t="s">
        <v>25</v>
      </c>
      <c r="D8" s="24" t="s">
        <v>26</v>
      </c>
      <c r="E8" s="4" t="s">
        <v>20</v>
      </c>
      <c r="F8" s="5"/>
      <c r="G8" s="9" t="s">
        <v>20</v>
      </c>
      <c r="H8" s="20" t="s">
        <v>20</v>
      </c>
      <c r="I8" s="20" t="s">
        <v>20</v>
      </c>
      <c r="J8" s="4" t="s">
        <v>24</v>
      </c>
      <c r="K8" s="5"/>
    </row>
    <row r="9" ht="14" spans="1:11">
      <c r="A9" s="16"/>
      <c r="B9" s="17"/>
      <c r="C9" s="9" t="s">
        <v>27</v>
      </c>
      <c r="D9" s="24" t="s">
        <v>26</v>
      </c>
      <c r="E9" s="4" t="s">
        <v>20</v>
      </c>
      <c r="F9" s="5"/>
      <c r="G9" s="9" t="s">
        <v>20</v>
      </c>
      <c r="H9" s="20" t="s">
        <v>20</v>
      </c>
      <c r="I9" s="20" t="s">
        <v>20</v>
      </c>
      <c r="J9" s="4" t="s">
        <v>24</v>
      </c>
      <c r="K9" s="5"/>
    </row>
    <row r="10" ht="14" spans="1:11">
      <c r="A10" s="25"/>
      <c r="B10" s="26"/>
      <c r="C10" s="27" t="s">
        <v>28</v>
      </c>
      <c r="D10" s="24" t="s">
        <v>26</v>
      </c>
      <c r="E10" s="4" t="s">
        <v>300</v>
      </c>
      <c r="F10" s="5"/>
      <c r="G10" s="9" t="s">
        <v>20</v>
      </c>
      <c r="H10" s="20" t="s">
        <v>300</v>
      </c>
      <c r="I10" s="20" t="s">
        <v>301</v>
      </c>
      <c r="J10" s="4" t="s">
        <v>302</v>
      </c>
      <c r="K10" s="5"/>
    </row>
    <row r="11" ht="14" spans="1:11">
      <c r="A11" s="28" t="s">
        <v>29</v>
      </c>
      <c r="B11" s="29"/>
      <c r="C11" s="30">
        <v>0</v>
      </c>
      <c r="D11" s="31"/>
      <c r="E11" s="4" t="s">
        <v>30</v>
      </c>
      <c r="F11" s="5"/>
      <c r="G11" s="32" t="s">
        <v>31</v>
      </c>
      <c r="H11" s="33"/>
      <c r="I11" s="33"/>
      <c r="J11" s="33"/>
      <c r="K11" s="57"/>
    </row>
    <row r="12" ht="81" customHeight="1" spans="1:11">
      <c r="A12" s="28" t="s">
        <v>32</v>
      </c>
      <c r="B12" s="29"/>
      <c r="C12" s="34" t="s">
        <v>303</v>
      </c>
      <c r="D12" s="35"/>
      <c r="E12" s="35"/>
      <c r="F12" s="35"/>
      <c r="G12" s="35"/>
      <c r="H12" s="35"/>
      <c r="I12" s="35"/>
      <c r="J12" s="35"/>
      <c r="K12" s="58"/>
    </row>
    <row r="13" ht="28" spans="1:11">
      <c r="A13" s="28" t="s">
        <v>34</v>
      </c>
      <c r="B13" s="29"/>
      <c r="C13" s="36" t="s">
        <v>35</v>
      </c>
      <c r="D13" s="37"/>
      <c r="E13" s="38"/>
      <c r="F13" s="20" t="s">
        <v>36</v>
      </c>
      <c r="G13" s="39" t="s">
        <v>37</v>
      </c>
      <c r="H13" s="40"/>
      <c r="I13" s="40"/>
      <c r="J13" s="40"/>
      <c r="K13" s="59"/>
    </row>
    <row r="14" ht="14" spans="1:11">
      <c r="A14" s="28" t="s">
        <v>38</v>
      </c>
      <c r="B14" s="29"/>
      <c r="C14" s="32" t="s">
        <v>304</v>
      </c>
      <c r="D14" s="33"/>
      <c r="E14" s="33"/>
      <c r="F14" s="33"/>
      <c r="G14" s="33"/>
      <c r="H14" s="33"/>
      <c r="I14" s="33"/>
      <c r="J14" s="33"/>
      <c r="K14" s="57"/>
    </row>
    <row r="15" ht="14" spans="1:11">
      <c r="A15" s="4" t="s">
        <v>40</v>
      </c>
      <c r="B15" s="5"/>
      <c r="C15" s="32" t="s">
        <v>305</v>
      </c>
      <c r="D15" s="33"/>
      <c r="E15" s="33"/>
      <c r="F15" s="33"/>
      <c r="G15" s="33"/>
      <c r="H15" s="33"/>
      <c r="I15" s="33"/>
      <c r="J15" s="33"/>
      <c r="K15" s="57"/>
    </row>
    <row r="16" ht="42" spans="1:11">
      <c r="A16" s="41" t="s">
        <v>42</v>
      </c>
      <c r="B16" s="42"/>
      <c r="C16" s="43"/>
      <c r="D16" s="44">
        <v>90.4</v>
      </c>
      <c r="E16" s="45"/>
      <c r="F16" s="46" t="s">
        <v>43</v>
      </c>
      <c r="G16" s="47">
        <f>IF(J5*10&gt;10,10,J5*10)</f>
        <v>0.4</v>
      </c>
      <c r="H16" s="48"/>
      <c r="I16" s="48"/>
      <c r="J16" s="48"/>
      <c r="K16" s="60"/>
    </row>
    <row r="17" ht="42" spans="1:11">
      <c r="A17" s="49" t="s">
        <v>44</v>
      </c>
      <c r="B17" s="15" t="s">
        <v>45</v>
      </c>
      <c r="C17" s="15" t="s">
        <v>46</v>
      </c>
      <c r="D17" s="13" t="s">
        <v>47</v>
      </c>
      <c r="E17" s="14"/>
      <c r="F17" s="15" t="s">
        <v>48</v>
      </c>
      <c r="G17" s="15" t="s">
        <v>49</v>
      </c>
      <c r="H17" s="15" t="s">
        <v>50</v>
      </c>
      <c r="I17" s="15" t="s">
        <v>51</v>
      </c>
      <c r="J17" s="15" t="s">
        <v>52</v>
      </c>
      <c r="K17" s="15" t="s">
        <v>53</v>
      </c>
    </row>
    <row r="18" ht="14" spans="1:11">
      <c r="A18" s="50"/>
      <c r="B18" s="49" t="s">
        <v>54</v>
      </c>
      <c r="C18" s="53" t="s">
        <v>55</v>
      </c>
      <c r="D18" s="51" t="s">
        <v>306</v>
      </c>
      <c r="E18" s="52"/>
      <c r="F18" s="53" t="s">
        <v>307</v>
      </c>
      <c r="G18" s="53" t="s">
        <v>141</v>
      </c>
      <c r="H18" s="53" t="s">
        <v>105</v>
      </c>
      <c r="I18" s="20" t="s">
        <v>141</v>
      </c>
      <c r="J18" s="61" t="s">
        <v>60</v>
      </c>
      <c r="K18" s="61" t="s">
        <v>31</v>
      </c>
    </row>
    <row r="19" ht="14" spans="1:11">
      <c r="A19" s="50"/>
      <c r="B19" s="50"/>
      <c r="C19" s="53" t="s">
        <v>64</v>
      </c>
      <c r="D19" s="51" t="s">
        <v>308</v>
      </c>
      <c r="E19" s="52"/>
      <c r="F19" s="55" t="s">
        <v>66</v>
      </c>
      <c r="G19" s="55" t="s">
        <v>59</v>
      </c>
      <c r="H19" s="55" t="s">
        <v>67</v>
      </c>
      <c r="I19" s="20" t="s">
        <v>59</v>
      </c>
      <c r="J19" s="61" t="s">
        <v>60</v>
      </c>
      <c r="K19" s="61" t="s">
        <v>31</v>
      </c>
    </row>
    <row r="20" ht="14" spans="1:11">
      <c r="A20" s="50"/>
      <c r="B20" s="50"/>
      <c r="C20" s="53" t="s">
        <v>76</v>
      </c>
      <c r="D20" s="51" t="s">
        <v>309</v>
      </c>
      <c r="E20" s="52"/>
      <c r="F20" s="55" t="s">
        <v>260</v>
      </c>
      <c r="G20" s="55" t="s">
        <v>59</v>
      </c>
      <c r="H20" s="55" t="s">
        <v>79</v>
      </c>
      <c r="I20" s="20" t="s">
        <v>59</v>
      </c>
      <c r="J20" s="61" t="s">
        <v>60</v>
      </c>
      <c r="K20" s="61" t="s">
        <v>31</v>
      </c>
    </row>
    <row r="21" ht="14" spans="1:11">
      <c r="A21" s="50"/>
      <c r="B21" s="54"/>
      <c r="C21" s="53" t="s">
        <v>80</v>
      </c>
      <c r="D21" s="51" t="s">
        <v>150</v>
      </c>
      <c r="E21" s="52"/>
      <c r="F21" s="55" t="s">
        <v>310</v>
      </c>
      <c r="G21" s="55" t="s">
        <v>59</v>
      </c>
      <c r="H21" s="55" t="s">
        <v>301</v>
      </c>
      <c r="I21" s="20" t="s">
        <v>59</v>
      </c>
      <c r="J21" s="61" t="s">
        <v>60</v>
      </c>
      <c r="K21" s="61" t="s">
        <v>31</v>
      </c>
    </row>
    <row r="22" ht="28" spans="1:11">
      <c r="A22" s="50"/>
      <c r="B22" s="53" t="s">
        <v>84</v>
      </c>
      <c r="C22" s="53" t="s">
        <v>85</v>
      </c>
      <c r="D22" s="51" t="s">
        <v>311</v>
      </c>
      <c r="E22" s="52"/>
      <c r="F22" s="53" t="s">
        <v>312</v>
      </c>
      <c r="G22" s="53" t="s">
        <v>88</v>
      </c>
      <c r="H22" s="53" t="s">
        <v>79</v>
      </c>
      <c r="I22" s="20" t="s">
        <v>88</v>
      </c>
      <c r="J22" s="61" t="s">
        <v>60</v>
      </c>
      <c r="K22" s="61" t="s">
        <v>31</v>
      </c>
    </row>
    <row r="23" ht="28" spans="1:11">
      <c r="A23" s="54"/>
      <c r="B23" s="53" t="s">
        <v>89</v>
      </c>
      <c r="C23" s="53" t="s">
        <v>90</v>
      </c>
      <c r="D23" s="51" t="s">
        <v>90</v>
      </c>
      <c r="E23" s="52"/>
      <c r="F23" s="53" t="s">
        <v>66</v>
      </c>
      <c r="G23" s="53" t="s">
        <v>59</v>
      </c>
      <c r="H23" s="53" t="s">
        <v>67</v>
      </c>
      <c r="I23" s="20" t="s">
        <v>59</v>
      </c>
      <c r="J23" s="61" t="s">
        <v>60</v>
      </c>
      <c r="K23" s="61" t="s">
        <v>31</v>
      </c>
    </row>
  </sheetData>
  <sheetProtection formatCells="0" insertHyperlinks="0" autoFilter="0"/>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L i s t   s h e e t S t i d = " 1 7 " / > < p i x e l a t o r L i s t   s h e e t S t i d = " 1 8 " / > < p i x e l a t o r L i s t   s h e e t S t i d = " 1 9 " / > < p i x e l a t o r L i s t   s h e e t S t i d = " 2 0 " / > < / p i x e l a t o r s > 
</file>

<file path=customXml/item2.xml>��< ? x m l   v e r s i o n = " 1 . 0 "   s t a n d a l o n e = " y e s " ? > < w o P r o p s   x m l n s = " h t t p s : / / w e b . w p s . c n / e t / 2 0 1 8 / m a i n "   x m l n s : s = " h t t p : / / s c h e m a s . o p e n x m l f o r m a t s . o r g / s p r e a d s h e e t m l / 2 0 0 6 / m a i n " > < w o S h e e t s 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P r o p s   s h e e t S t i d = " 4 "   i n t e r l i n e O n O f f = " 0 "   i n t e r l i n e C o l o r = " 0 "   i s D b S h e e t = " 0 "   i s D a s h B o a r d S h e e t = " 0 "   i s D b D a s h B o a r d S h e e t = " 0 "   i s F l e x P a p e r S h e e t = " 0 " > < c e l l p r o t e c t i o n / > < a p p E t D b R e l a t i o n s / > < / w o S h e e t P r o p s > < w o S h e e t P r o p s   s h e e t S t i d = " 5 "   i n t e r l i n e O n O f f = " 0 "   i n t e r l i n e C o l o r = " 0 "   i s D b S h e e t = " 0 "   i s D a s h B o a r d S h e e t = " 0 "   i s D b D a s h B o a r d S h e e t = " 0 "   i s F l e x P a p e r S h e e t = " 0 " > < c e l l p r o t e c t i o n / > < a p p E t D b R e l a t i o n s / > < / w o S h e e t P r o p s > < w o S h e e t P r o p s   s h e e t S t i d = " 6 "   i n t e r l i n e O n O f f = " 0 "   i n t e r l i n e C o l o r = " 0 "   i s D b S h e e t = " 0 "   i s D a s h B o a r d S h e e t = " 0 "   i s D b D a s h B o a r d S h e e t = " 0 "   i s F l e x P a p e r S h e e t = " 0 " > < c e l l p r o t e c t i o n / > < a p p E t D b R e l a t i o n s / > < / w o S h e e t P r o p s > < w o S h e e t P r o p s   s h e e t S t i d = " 7 "   i n t e r l i n e O n O f f = " 0 "   i n t e r l i n e C o l o r = " 0 "   i s D b S h e e t = " 0 "   i s D a s h B o a r d S h e e t = " 0 "   i s D b D a s h B o a r d S h e e t = " 0 "   i s F l e x P a p e r S h e e t = " 0 " > < c e l l p r o t e c t i o n / > < a p p E t D b R e l a t i o n s / > < / w o S h e e t P r o p s > < w o S h e e t P r o p s   s h e e t S t i d = " 8 "   i n t e r l i n e O n O f f = " 0 "   i n t e r l i n e C o l o r = " 0 "   i s D b S h e e t = " 0 "   i s D a s h B o a r d S h e e t = " 0 "   i s D b D a s h B o a r d S h e e t = " 0 "   i s F l e x P a p e r S h e e t = " 0 " > < c e l l p r o t e c t i o n / > < a p p E t D b R e l a t i o n s / > < / w o S h e e t P r o p s > < w o S h e e t P r o p s   s h e e t S t i d = " 9 "   i n t e r l i n e O n O f f = " 0 "   i n t e r l i n e C o l o r = " 0 "   i s D b S h e e t = " 0 "   i s D a s h B o a r d S h e e t = " 0 "   i s D b D a s h B o a r d S h e e t = " 0 "   i s F l e x P a p e r S h e e t = " 0 " > < c e l l p r o t e c t i o n / > < a p p E t D b R e l a t i o n s / > < / w o S h e e t P r o p s > < w o S h e e t P r o p s   s h e e t S t i d = " 1 0 "   i n t e r l i n e O n O f f = " 0 "   i n t e r l i n e C o l o r = " 0 "   i s D b S h e e t = " 0 "   i s D a s h B o a r d S h e e t = " 0 "   i s D b D a s h B o a r d S h e e t = " 0 "   i s F l e x P a p e r S h e e t = " 0 " > < c e l l p r o t e c t i o n / > < a p p E t D b R e l a t i o n s / > < / w o S h e e t P r o p s > < w o S h e e t P r o p s   s h e e t S t i d = " 1 1 "   i n t e r l i n e O n O f f = " 0 "   i n t e r l i n e C o l o r = " 0 "   i s D b S h e e t = " 0 "   i s D a s h B o a r d S h e e t = " 0 "   i s D b D a s h B o a r d S h e e t = " 0 "   i s F l e x P a p e r S h e e t = " 0 " > < c e l l p r o t e c t i o n / > < a p p E t D b R e l a t i o n s / > < / w o S h e e t P r o p s > < w o S h e e t P r o p s   s h e e t S t i d = " 1 2 "   i n t e r l i n e O n O f f = " 0 "   i n t e r l i n e C o l o r = " 0 "   i s D b S h e e t = " 0 "   i s D a s h B o a r d S h e e t = " 0 "   i s D b D a s h B o a r d S h e e t = " 0 "   i s F l e x P a p e r S h e e t = " 0 " > < c e l l p r o t e c t i o n / > < a p p E t D b R e l a t i o n s / > < / w o S h e e t P r o p s > < w o S h e e t P r o p s   s h e e t S t i d = " 1 3 "   i n t e r l i n e O n O f f = " 0 "   i n t e r l i n e C o l o r = " 0 "   i s D b S h e e t = " 0 "   i s D a s h B o a r d S h e e t = " 0 "   i s D b D a s h B o a r d S h e e t = " 0 "   i s F l e x P a p e r S h e e t = " 0 " > < c e l l p r o t e c t i o n / > < a p p E t D b R e l a t i o n s / > < / w o S h e e t P r o p s > < w o S h e e t P r o p s   s h e e t S t i d = " 1 4 "   i n t e r l i n e O n O f f = " 0 "   i n t e r l i n e C o l o r = " 0 "   i s D b S h e e t = " 0 "   i s D a s h B o a r d S h e e t = " 0 "   i s D b D a s h B o a r d S h e e t = " 0 "   i s F l e x P a p e r S h e e t = " 0 " > < c e l l p r o t e c t i o n / > < a p p E t D b R e l a t i o n s / > < / w o S h e e t P r o p s > < w o S h e e t P r o p s   s h e e t S t i d = " 1 5 "   i n t e r l i n e O n O f f = " 0 "   i n t e r l i n e C o l o r = " 0 "   i s D b S h e e t = " 0 "   i s D a s h B o a r d S h e e t = " 0 "   i s D b D a s h B o a r d S h e e t = " 0 "   i s F l e x P a p e r S h e e t = " 0 " > < c e l l p r o t e c t i o n / > < a p p E t D b R e l a t i o n s / > < / w o S h e e t P r o p s > < w o S h e e t P r o p s   s h e e t S t i d = " 1 6 "   i n t e r l i n e O n O f f = " 0 "   i n t e r l i n e C o l o r = " 0 "   i s D b S h e e t = " 0 "   i s D a s h B o a r d S h e e t = " 0 "   i s D b D a s h B o a r d S h e e t = " 0 "   i s F l e x P a p e r S h e e t = " 0 " > < c e l l p r o t e c t i o n / > < a p p E t D b R e l a t i o n s / > < / w o S h e e t P r o p s > < w o S h e e t P r o p s   s h e e t S t i d = " 1 7 "   i n t e r l i n e O n O f f = " 0 "   i n t e r l i n e C o l o r = " 0 "   i s D b S h e e t = " 0 "   i s D a s h B o a r d S h e e t = " 0 "   i s D b D a s h B o a r d S h e e t = " 0 "   i s F l e x P a p e r S h e e t = " 0 " > < c e l l p r o t e c t i o n / > < a p p E t D b R e l a t i o n s / > < / w o S h e e t P r o p s > < w o S h e e t P r o p s   s h e e t S t i d = " 1 8 "   i n t e r l i n e O n O f f = " 0 "   i n t e r l i n e C o l o r = " 0 "   i s D b S h e e t = " 0 "   i s D a s h B o a r d S h e e t = " 0 "   i s D b D a s h B o a r d S h e e t = " 0 "   i s F l e x P a p e r S h e e t = " 0 " > < c e l l p r o t e c t i o n / > < a p p E t D b R e l a t i o n s / > < / w o S h e e t P r o p s > < w o S h e e t P r o p s   s h e e t S t i d = " 1 9 "   i n t e r l i n e O n O f f = " 0 "   i n t e r l i n e C o l o r = " 0 "   i s D b S h e e t = " 0 "   i s D a s h B o a r d S h e e t = " 0 "   i s D b D a s h B o a r d S h e e t = " 0 "   i s F l e x P a p e r S h e e t = " 0 " > < c e l l p r o t e c t i o n / > < a p p E t D b R e l a t i o n s / > < / w o S h e e t P r o p s > < w o S h e e t P r o p s   s h e e t S t i d = " 2 0 " 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物业管理费</vt:lpstr>
      <vt:lpstr>免费开放专项经费</vt:lpstr>
      <vt:lpstr>编外人员经费</vt:lpstr>
      <vt:lpstr>因公出国（境）费用</vt:lpstr>
      <vt:lpstr>文物征集鉴定、保护研究经费</vt:lpstr>
      <vt:lpstr>残疾人保障金专项经费</vt:lpstr>
      <vt:lpstr>建国初期退休干部医疗补助和护理费</vt:lpstr>
      <vt:lpstr>免费开放及运行专项经费</vt:lpstr>
      <vt:lpstr>评审劳务费</vt:lpstr>
      <vt:lpstr>抚恤金</vt:lpstr>
      <vt:lpstr>脱贫攻坚（乡村振兴）工作经费</vt:lpstr>
      <vt:lpstr>广西壮族自治区博物馆改扩建陈列布展经费</vt:lpstr>
      <vt:lpstr>广西博物馆创建4A景区提升规划编制费</vt:lpstr>
      <vt:lpstr>广西博物馆改扩建项目建设经费</vt:lpstr>
      <vt:lpstr>培训费项目</vt:lpstr>
      <vt:lpstr>广西博物馆改扩建陈列展览项目经费</vt:lpstr>
      <vt:lpstr>博物馆改造提升项目</vt:lpstr>
      <vt:lpstr>博物馆改造及提升</vt:lpstr>
      <vt:lpstr>文物修复、数字化保护项目经费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柬埔寨猪猪公主</cp:lastModifiedBy>
  <dcterms:created xsi:type="dcterms:W3CDTF">2023-11-02T10:05:00Z</dcterms:created>
  <dcterms:modified xsi:type="dcterms:W3CDTF">2024-03-19T03:12:06Z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2052-12.1.0.16388</vt:lpwstr>
  </property>
</Properties>
</file>